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Постановления\Соотношение зарплаты руководителей, замов и гл.бухг\2023 год\"/>
    </mc:Choice>
  </mc:AlternateContent>
  <bookViews>
    <workbookView xWindow="0" yWindow="0" windowWidth="28800" windowHeight="11535"/>
  </bookViews>
  <sheets>
    <sheet name="2023 год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2" i="1" l="1"/>
  <c r="E161" i="1"/>
  <c r="E160" i="1"/>
  <c r="E159" i="1"/>
  <c r="E157" i="1"/>
  <c r="E182" i="1"/>
  <c r="E181" i="1"/>
  <c r="E48" i="1" l="1"/>
  <c r="E47" i="1"/>
  <c r="E46" i="1"/>
  <c r="E207" i="1" l="1"/>
  <c r="E206" i="1"/>
  <c r="E184" i="1" l="1"/>
  <c r="E183" i="1"/>
  <c r="E189" i="1" l="1"/>
  <c r="E33" i="1" l="1"/>
  <c r="E32" i="1"/>
  <c r="E3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<sst xmlns="http://schemas.openxmlformats.org/spreadsheetml/2006/main" count="480" uniqueCount="349">
  <si>
    <t>№
п/п</t>
  </si>
  <si>
    <t>Должность</t>
  </si>
  <si>
    <t>Главный бухгалтер</t>
  </si>
  <si>
    <t>МБУ "Сухоложский историко-краеведческий музей"</t>
  </si>
  <si>
    <t>Директор</t>
  </si>
  <si>
    <t>МБУ "Сухоложская централизованная библиотечная система"</t>
  </si>
  <si>
    <t>МАУК "Дворец культуры "Кристалл"</t>
  </si>
  <si>
    <t>МБУ "Культурно-досуговое объединение"</t>
  </si>
  <si>
    <t>МБУ "Культурно-социальное объединение "Гармония"</t>
  </si>
  <si>
    <t>МБУК "Курьинский центр досуга и народного творчества"</t>
  </si>
  <si>
    <t>МБУК "Камерный хор"</t>
  </si>
  <si>
    <t>МБУ ДО "Сухоложская детская музыкальная школа"</t>
  </si>
  <si>
    <t>Заместитель директора по АХР</t>
  </si>
  <si>
    <t>МБУ ДО "Сухоложская школа искусств"</t>
  </si>
  <si>
    <t>МБУ ДО "Детско-юношеская спортивная школа "Олимпик"</t>
  </si>
  <si>
    <t>Заместитель директора по УВР</t>
  </si>
  <si>
    <t>МБУ СК "Здоровье"</t>
  </si>
  <si>
    <t>Заместитель директора по АХЧ</t>
  </si>
  <si>
    <t xml:space="preserve">Заместитель директора </t>
  </si>
  <si>
    <t>МБУ "Организационный центр учреждений культуры, молодежной политики и спорта"</t>
  </si>
  <si>
    <t>МБУ по работе с молодежью "Городской молодежный центр"</t>
  </si>
  <si>
    <t>Заместитель директора по СР</t>
  </si>
  <si>
    <t>Ельнякова 
Наталья Геннадьевна</t>
  </si>
  <si>
    <t>Ганьшина 
Елена Викторовна</t>
  </si>
  <si>
    <t>Коротких 
Наталья Викторовна</t>
  </si>
  <si>
    <t>Антонова 
Светлана Леонидовна</t>
  </si>
  <si>
    <t>Полетаева 
Светлана Владимировна</t>
  </si>
  <si>
    <t xml:space="preserve"> Дружинина 
Ирина Александровна</t>
  </si>
  <si>
    <t>Афанасьева 
Анна Александровна</t>
  </si>
  <si>
    <t>Среднемесячная заработная плата, 
руб.</t>
  </si>
  <si>
    <t>Арудова 
Дания Хасановна</t>
  </si>
  <si>
    <t>Баранова 
Светлана Леонидовна</t>
  </si>
  <si>
    <t>Фесунов 
Сергей Михайлович</t>
  </si>
  <si>
    <t>Ковынев 
Александр Александрович</t>
  </si>
  <si>
    <t>Майоров 
Алексей Алексеевич</t>
  </si>
  <si>
    <t>Скопцова 
Наталья Борисовна</t>
  </si>
  <si>
    <t>Глызина
Наталья Ивановна</t>
  </si>
  <si>
    <t>Камаева 
Елена Николаевна</t>
  </si>
  <si>
    <t>Белоконева 
Наталья Юрьевна</t>
  </si>
  <si>
    <t>Любовцова 
Вера Анатольевна</t>
  </si>
  <si>
    <t>Бондарь 
Ирина Александровна</t>
  </si>
  <si>
    <t>Мезенцев 
Виктор Юрьевич</t>
  </si>
  <si>
    <t>Зырянов 
Виктор Леонидович</t>
  </si>
  <si>
    <t>Кокшаров 
Алексей Николаевич</t>
  </si>
  <si>
    <t>Алешин 
Леонид Владимирович</t>
  </si>
  <si>
    <t>Скок 
Наталия Мичеславовна</t>
  </si>
  <si>
    <t>Процких 
Олег Вячеславович</t>
  </si>
  <si>
    <t>Бекетова 
Мария Игоревна</t>
  </si>
  <si>
    <t>Осипов 
Дмитрий Владимирович</t>
  </si>
  <si>
    <t>Синдяшкина 
Екатерина Игоревна</t>
  </si>
  <si>
    <t>Заместитель директора 
по учебной работе</t>
  </si>
  <si>
    <t>Мурзина 
Наталья Валерьевна</t>
  </si>
  <si>
    <t>Брызгалов 
Максим Аркадьевич</t>
  </si>
  <si>
    <t>Грозин 
Владимир Яковлевич</t>
  </si>
  <si>
    <t>Шишкина 
Ксения Анатольевна</t>
  </si>
  <si>
    <t>Зубакина 
Анастасия Владимировна</t>
  </si>
  <si>
    <t>МАУ "Спортивная школа"</t>
  </si>
  <si>
    <t>МАУ "Ледовая арена "Литейщик"</t>
  </si>
  <si>
    <t>Фамилия, 
Имя, Отчество</t>
  </si>
  <si>
    <t>МАДОУ №2</t>
  </si>
  <si>
    <t>МБДОУ №3</t>
  </si>
  <si>
    <t>Заведующий</t>
  </si>
  <si>
    <t xml:space="preserve">Заместитель заведующего </t>
  </si>
  <si>
    <t>МАДОУ №8</t>
  </si>
  <si>
    <t>МБДОУ №23</t>
  </si>
  <si>
    <t>Заместитель заведующего по ВМР</t>
  </si>
  <si>
    <t>МБДОУ №27</t>
  </si>
  <si>
    <t>МАБОУ №29</t>
  </si>
  <si>
    <t>МАДОУ №36</t>
  </si>
  <si>
    <t>МАДОУ №37</t>
  </si>
  <si>
    <t>Заместитель заведующего по воспитательной и методической работе</t>
  </si>
  <si>
    <t>МАДОУ №38</t>
  </si>
  <si>
    <t>Бондарь
Кристина Валерьевна</t>
  </si>
  <si>
    <t>МАДОУ №39</t>
  </si>
  <si>
    <t>МБДОУ №42</t>
  </si>
  <si>
    <t>МАДОУ №43</t>
  </si>
  <si>
    <t>МАДОУ №44</t>
  </si>
  <si>
    <t>МБДОУ №45</t>
  </si>
  <si>
    <t>Заместитель  директора  по УВР</t>
  </si>
  <si>
    <t>МАОУ СОШ №2</t>
  </si>
  <si>
    <t>заместитель директора</t>
  </si>
  <si>
    <t>главный бухгалтер</t>
  </si>
  <si>
    <t>Заместитель директора</t>
  </si>
  <si>
    <t>Бессонова Татьяна Семеновна</t>
  </si>
  <si>
    <t xml:space="preserve">МБОУ ВСОШ </t>
  </si>
  <si>
    <t>МАУДО ЦДО</t>
  </si>
  <si>
    <t>Руководитель</t>
  </si>
  <si>
    <t>Ясинская 
Наталия Владимировна</t>
  </si>
  <si>
    <t>Морозова 
Олеся Вячеславовна</t>
  </si>
  <si>
    <t>Жданова 
Елена Александровна</t>
  </si>
  <si>
    <t>Ламзина 
Марина Николаевна</t>
  </si>
  <si>
    <t>Ноговицына 
Екатерина Юрьевна</t>
  </si>
  <si>
    <t>Кашина 
Анастасия Николаевна</t>
  </si>
  <si>
    <t>Куренкова 
Лариса Михайловна</t>
  </si>
  <si>
    <t>Кольцова 
Любовь Михайловна</t>
  </si>
  <si>
    <t>Пивоварова 
Евгения Андреевна</t>
  </si>
  <si>
    <t>Жданова 
Ирина Григорьевна</t>
  </si>
  <si>
    <t>Плетенева 
Надежда Геннадьевна</t>
  </si>
  <si>
    <t>Кузнецова 
Любовь Алексеевна</t>
  </si>
  <si>
    <t>Бекетова 
Наталья Игоревна</t>
  </si>
  <si>
    <t>Прокина 
Любовь Александровна</t>
  </si>
  <si>
    <t>Кадырова 
Рамила Менахматовна</t>
  </si>
  <si>
    <t>Заместитель заведующего 
по ВМР</t>
  </si>
  <si>
    <t>Порошина 
Елена Анатольевна</t>
  </si>
  <si>
    <t>Косточко 
Наталья Виктолровна</t>
  </si>
  <si>
    <t>Минина 
Екатерина Александровна</t>
  </si>
  <si>
    <t>Шорохова 
Наталья Николаевна</t>
  </si>
  <si>
    <t>Федорова 
Лариса Вячеславовна</t>
  </si>
  <si>
    <t>Панишева 
Надежда Владимировна</t>
  </si>
  <si>
    <t>Колотовкина 
Татьяна Сергеевна</t>
  </si>
  <si>
    <t>Заместитель заведующего 
по АХЧ</t>
  </si>
  <si>
    <t>Тишлиева 
Валентина Владимировна</t>
  </si>
  <si>
    <t>Камаева 
Елена Владимировна</t>
  </si>
  <si>
    <t>Дробышева
Ирина Валерьевна</t>
  </si>
  <si>
    <t>Николаева
Юлия Александровна</t>
  </si>
  <si>
    <t>Машкова
Лариса Александровна</t>
  </si>
  <si>
    <t>Хорькова 
Светлана Александровна</t>
  </si>
  <si>
    <t>Смирнова 
Ольга Геннадьевна</t>
  </si>
  <si>
    <t>Быкова 
Ольга Сергеевна</t>
  </si>
  <si>
    <t>Гребенюк 
Ольга Викторовна</t>
  </si>
  <si>
    <t>Конышева 
Нина Владимировна</t>
  </si>
  <si>
    <t>Семухина 
Светлана Викторовна</t>
  </si>
  <si>
    <t>Сорокина 
Ирина Леонидовна</t>
  </si>
  <si>
    <t>Оленева 
Наталья Александровна</t>
  </si>
  <si>
    <t>Трофимова 
Марина Михайловна</t>
  </si>
  <si>
    <t>И.о. заведующего</t>
  </si>
  <si>
    <t xml:space="preserve">Кирякова 
Ольга Алексеевна </t>
  </si>
  <si>
    <t xml:space="preserve">Кайгородова 
Вера Васильевна </t>
  </si>
  <si>
    <t xml:space="preserve">Липина 
Татьяна Валерьевна </t>
  </si>
  <si>
    <t xml:space="preserve">Булыгин 
Михаил Александрович </t>
  </si>
  <si>
    <t xml:space="preserve">Мирющенко 
Юлия Сергеевна </t>
  </si>
  <si>
    <t>Травникова 
Ольга  Владимировна</t>
  </si>
  <si>
    <t xml:space="preserve">Казанцева 
Наталья Игоревна </t>
  </si>
  <si>
    <t xml:space="preserve">Шаров 
Юрий Валентинович </t>
  </si>
  <si>
    <t>Засорин 
Денис Александрович</t>
  </si>
  <si>
    <t>Гарайшина 
Ксения Александровна</t>
  </si>
  <si>
    <t>Клементьева 
Надежда Николаевна</t>
  </si>
  <si>
    <t>Степанова 
Мария Николаевна</t>
  </si>
  <si>
    <t>Ладик 
Тамара Геннадьевна</t>
  </si>
  <si>
    <t>Попова 
Ирина Геннадьевна</t>
  </si>
  <si>
    <t>Рякина 
Юлия Алексеевна</t>
  </si>
  <si>
    <t>Дворникова 
Галина Анатольевна</t>
  </si>
  <si>
    <t>Оборина  
Людмила Андреевна</t>
  </si>
  <si>
    <t>Мясоедова 
Светлана Викторовна</t>
  </si>
  <si>
    <t>Вагина  
Елена  Максимовна</t>
  </si>
  <si>
    <t>Ошуркова 
Наталья Алексеевна</t>
  </si>
  <si>
    <t>Сысолятина 
Мария Алексеевна</t>
  </si>
  <si>
    <t>Шевченко 
Мария Владимировна</t>
  </si>
  <si>
    <t>Воробьёва
Мария Александровна</t>
  </si>
  <si>
    <t>Маклякова 
Алена Михайловна</t>
  </si>
  <si>
    <t>Труфанова 
Ирина Владимировна</t>
  </si>
  <si>
    <t>Михайлова 
Ольга Николаевна</t>
  </si>
  <si>
    <t>Свалова 
Ирина Валентиновна</t>
  </si>
  <si>
    <t>Иванова 
Наталья Владимировна</t>
  </si>
  <si>
    <t>Пивоварова 
Ирина Ивановна</t>
  </si>
  <si>
    <t>Хорькова 
Елена Васильевна</t>
  </si>
  <si>
    <t>Костина 
Елена Валерьевна</t>
  </si>
  <si>
    <t>Брагина 
Тамара Александровна</t>
  </si>
  <si>
    <t>Бакланова 
Елена Сергеевна</t>
  </si>
  <si>
    <t>Заместитель директора по ВР</t>
  </si>
  <si>
    <t>МБОУ ЗСОШ № 8</t>
  </si>
  <si>
    <t>МАОУ СОШ № 7</t>
  </si>
  <si>
    <t>МБОУ СОШ № 6</t>
  </si>
  <si>
    <t>МАОУ СОШ № 5</t>
  </si>
  <si>
    <t>МАОУ Гимназия № 1</t>
  </si>
  <si>
    <t>МБОУ СОШ № 3</t>
  </si>
  <si>
    <t>МАОУ СОШ № 4</t>
  </si>
  <si>
    <t>Панова 
Наталья Владимировна</t>
  </si>
  <si>
    <t>Жигалова 
Валентина Анатольевна</t>
  </si>
  <si>
    <t>МБОУ ООШ № 9</t>
  </si>
  <si>
    <t>Лешукова 
Наталья Николаевна</t>
  </si>
  <si>
    <t>МАОУ СОШ № 10</t>
  </si>
  <si>
    <t>Просвирякова 
Ольга Анатольевна</t>
  </si>
  <si>
    <t>Глызина 
Ирина Владимировна</t>
  </si>
  <si>
    <t>Костылева 
Надежда Леонидовна</t>
  </si>
  <si>
    <t>Костович 
Оксана Владимировна</t>
  </si>
  <si>
    <t>Захарова 
Елена Викторовна</t>
  </si>
  <si>
    <t>МБОУ ООШ № 11</t>
  </si>
  <si>
    <t>Гуркина 
Любовь Сергеевна</t>
  </si>
  <si>
    <t>МАОУ СОШ № 17</t>
  </si>
  <si>
    <t>Дзюбин 
Вадим Викторович</t>
  </si>
  <si>
    <t>Тимухина 
Татьяна Андреевна</t>
  </si>
  <si>
    <t>Бахарева 
Людмила Александровна</t>
  </si>
  <si>
    <t>Заместитель директора
0,25 ст.</t>
  </si>
  <si>
    <t xml:space="preserve">Шишкин 
Михаил Юрьевич </t>
  </si>
  <si>
    <t>Козинов 
Валерий Сергеевич</t>
  </si>
  <si>
    <t>Коростелева 
Екатерина Геннадьевна</t>
  </si>
  <si>
    <t>Баранникова
Татьяна Ивановна</t>
  </si>
  <si>
    <t>Загудаева 
Валентина Алексеевна</t>
  </si>
  <si>
    <t>Роденко 
Людмила Антоновна</t>
  </si>
  <si>
    <t>Овчинникова 
Жанна Владимировна</t>
  </si>
  <si>
    <t>Семенова 
Любовь Геннадьевна</t>
  </si>
  <si>
    <t>Нохрина 
Наталья Александровна</t>
  </si>
  <si>
    <t>МУП "Жилкомсервис-СЛ"</t>
  </si>
  <si>
    <t xml:space="preserve">Директор </t>
  </si>
  <si>
    <t>Мясоедов
Евгений Ильич</t>
  </si>
  <si>
    <t>Лобанова 
Светлана Николаевна</t>
  </si>
  <si>
    <t>МУП "Горкомхоз"</t>
  </si>
  <si>
    <t>Рябенко
Светлана Владимировна</t>
  </si>
  <si>
    <t>Волошина
Татьяна Владимировна</t>
  </si>
  <si>
    <t>МУП "Горкомсети"</t>
  </si>
  <si>
    <t>Главный инженер</t>
  </si>
  <si>
    <t>Воинкова
Светлана Юрьевна</t>
  </si>
  <si>
    <t>Рябков
Андрей Сергеевич</t>
  </si>
  <si>
    <t>МКУ "Управление муниципального заказчика"</t>
  </si>
  <si>
    <t>Шумихина 
Лариса Константиновна</t>
  </si>
  <si>
    <t>МКУ "Административно-хозяйственное управление"</t>
  </si>
  <si>
    <t>Леонтьев
Евгений Александрович</t>
  </si>
  <si>
    <t>МКУ  "Централизованная  бухгалтерия"</t>
  </si>
  <si>
    <t>Майорова
Надежда Сергеевна</t>
  </si>
  <si>
    <t>Устинова
Наталья Игнатьевна</t>
  </si>
  <si>
    <t>МУП "Сухоложские электрические сети"</t>
  </si>
  <si>
    <t>Главный редактор</t>
  </si>
  <si>
    <t>Заместитель главного редактора</t>
  </si>
  <si>
    <t>Салтанова 
Олеся Анатольевна</t>
  </si>
  <si>
    <t>Печенкина 
Марина Анатольевна</t>
  </si>
  <si>
    <t>Емельянова 
Олеся Владимировна</t>
  </si>
  <si>
    <t>МАУ "Редакция газеты 
"Знамя Победы"</t>
  </si>
  <si>
    <t>МАОУ ДПОС ЦПК 
"Охрана труда"</t>
  </si>
  <si>
    <t>МКУ Управление образования 
городского округа Сухой Лог</t>
  </si>
  <si>
    <t>Наименование 
муниципального учреждения</t>
  </si>
  <si>
    <t>Мурзина Татьяна Владимировна</t>
  </si>
  <si>
    <t>Куницына 
Оксана Михайловна</t>
  </si>
  <si>
    <t>Заместитель директора по УВР
(внутренний совместитель)</t>
  </si>
  <si>
    <t>Заместитель директора ВР
(внутренний совместитель)</t>
  </si>
  <si>
    <t>Семенова 
Полина Дмитриевна</t>
  </si>
  <si>
    <t>Киришина 
Ирина Владимировна</t>
  </si>
  <si>
    <t>Начальник Управления</t>
  </si>
  <si>
    <t>Коротких Наталья Викторовна</t>
  </si>
  <si>
    <t>Ефремов 
Сергей Александрович</t>
  </si>
  <si>
    <t>Верховых 
Евгений Александрович</t>
  </si>
  <si>
    <t>Копылов 
Игорь Владимирович</t>
  </si>
  <si>
    <t>Рыковская 
Надежда Ильинична</t>
  </si>
  <si>
    <t>Сыромятников
Андрей Владимирович</t>
  </si>
  <si>
    <t>Павлов 
Сергей Владимирович</t>
  </si>
  <si>
    <t>Блинова
Валентина Юрьевна</t>
  </si>
  <si>
    <t>Салиева 
Марина Анатольевна</t>
  </si>
  <si>
    <t>Заместитель заведующего 
по хозяйственной работе</t>
  </si>
  <si>
    <t>Заместитель заведующего по АХР</t>
  </si>
  <si>
    <t>Мануйлова Ирина Ивановна</t>
  </si>
  <si>
    <t>Замеситель заведующего по ВМР</t>
  </si>
  <si>
    <t>Трапезникова 
Ирина Галеевна</t>
  </si>
  <si>
    <t>Сокурова 
Мария Александровна</t>
  </si>
  <si>
    <t>Гареева 
Алена Александровна</t>
  </si>
  <si>
    <t>Бочкова Светлана Владиславовна</t>
  </si>
  <si>
    <t>Гайдамака 
Снежана Алексеевна</t>
  </si>
  <si>
    <t>Акулова 
Елена Владимировна</t>
  </si>
  <si>
    <t>Коротаева 
Майя Александровна</t>
  </si>
  <si>
    <t>И.о. главного бухгалтера</t>
  </si>
  <si>
    <t>Завиславская 
Юлия Ивановна</t>
  </si>
  <si>
    <t>Захарова 
Екатерина Евгеньевна</t>
  </si>
  <si>
    <t>И.о. директора
с 11.03.2022 г.</t>
  </si>
  <si>
    <t>Заместитель директора по УВР
внутр.совмещение - 0,5 ст.</t>
  </si>
  <si>
    <t>Пермякова 
Наталья Борисовна</t>
  </si>
  <si>
    <t>Панкратова
Марина Владимировна</t>
  </si>
  <si>
    <t>Шихалева 
Мария Леонидовна</t>
  </si>
  <si>
    <t>Шаронова 
Светлана Владимировна</t>
  </si>
  <si>
    <t>Матренина 
Анжелика Владимировна</t>
  </si>
  <si>
    <t>Сатртдинова 
Юлия Юрьевна</t>
  </si>
  <si>
    <t>Бердышев 
Максим Александрович</t>
  </si>
  <si>
    <t>Начальник
с 01.01.2023 по 27.10.2023</t>
  </si>
  <si>
    <t xml:space="preserve">Начальник
с 30.10.2023 </t>
  </si>
  <si>
    <t>Кочнев
Сергей Сергеевич</t>
  </si>
  <si>
    <t>Заместитель начальника 
с 02.05.2023 по 27.10.2023</t>
  </si>
  <si>
    <t xml:space="preserve">Заместитель начальника 
с 15.11.2023 </t>
  </si>
  <si>
    <t>Кононенко 
Ирина Сергеевна</t>
  </si>
  <si>
    <t>Мельников 
Алексей Викторович</t>
  </si>
  <si>
    <t>Главный экономист</t>
  </si>
  <si>
    <t>Руководитель
с 01.01.2023 по 23.10.2023</t>
  </si>
  <si>
    <t>Подъезжих 
Илона Алексеевна</t>
  </si>
  <si>
    <t xml:space="preserve">Руководитель
с 24.10.2023 </t>
  </si>
  <si>
    <t>Главный бухгалтер 
с 01.01.2023 по 31.05.2023</t>
  </si>
  <si>
    <t xml:space="preserve">Главный бухгалтер 
с 19.06.2023 </t>
  </si>
  <si>
    <t>Быков
Андрей Анатольевич</t>
  </si>
  <si>
    <t>Верховых
Евгений Александрович</t>
  </si>
  <si>
    <t>МКУ "Центр развития  физической культуры и спорта городского округа Сухой Лог"</t>
  </si>
  <si>
    <t>МКУ Центр гражданской обороны и чрезвычайных ситуаций городского округа Сухой Лог</t>
  </si>
  <si>
    <t>Павлов 
Владимир Андреевич</t>
  </si>
  <si>
    <t>Малютин 
Вячеслав Анатольевич</t>
  </si>
  <si>
    <t xml:space="preserve">Заведующий </t>
  </si>
  <si>
    <t>Управление по культурегородского округа Сухой Лог</t>
  </si>
  <si>
    <t>Заместитель начальника
(по 31.07.2023 г)</t>
  </si>
  <si>
    <t>Заместитель начальника
(по 09.11.2023 г)</t>
  </si>
  <si>
    <t>Чудинова Татьяна Анатольевна</t>
  </si>
  <si>
    <t>Шустова 
Алена Георгиевна</t>
  </si>
  <si>
    <t>Зоценко 
Наталья Николаевна</t>
  </si>
  <si>
    <t>Инкина 
Наталья Владимировна</t>
  </si>
  <si>
    <t>Прокина Наталья Николаевна</t>
  </si>
  <si>
    <t>Главный бухгалтер
до 19.09.2023 г.</t>
  </si>
  <si>
    <t>Главный бухгалтер
с 02.10.2023г. (0,25 ставки)</t>
  </si>
  <si>
    <t>Путинцева Светлана Леонидовна</t>
  </si>
  <si>
    <t>Олейник 
Наталья Анатольевна</t>
  </si>
  <si>
    <t>Заместитель заведующего 
по ВМР (внеш.совместитель 0,5 ст.)</t>
  </si>
  <si>
    <t>Директор
 до 02.04.2023 г.</t>
  </si>
  <si>
    <t>Шишкин
Михаил Юрьевич</t>
  </si>
  <si>
    <t>Директор
с 03.04.2023 г.</t>
  </si>
  <si>
    <t>Заместитель  директора по УВР</t>
  </si>
  <si>
    <t>Заместитель  директора  по УВР
 с 01.09.2023 г. 0,5 ставки</t>
  </si>
  <si>
    <t>Заместитель  директора  по ИД
с 02.05.2023 г. по 10.07.2023 г. 0,25</t>
  </si>
  <si>
    <t>Заместитель  директора  по ИД
с 22.08.2023 г.</t>
  </si>
  <si>
    <t>Борисова 
Анна Алексеевна</t>
  </si>
  <si>
    <t xml:space="preserve">Захарова 
Екатерина Евгеньевна </t>
  </si>
  <si>
    <t xml:space="preserve">Рявкина 
Татьяна Ивановна </t>
  </si>
  <si>
    <t>Руководитель  центра образования "Точка роста", 1 ставка (Внутреннее совместительство)</t>
  </si>
  <si>
    <t>Мазанов 
Игорь Александрович</t>
  </si>
  <si>
    <t>Ившина 
Елена Викторовна</t>
  </si>
  <si>
    <t>Воробьев
Александр Сергеевич</t>
  </si>
  <si>
    <t>Директор 
с 01.04.2023</t>
  </si>
  <si>
    <t>Огородникова
Татьяна Андреевна</t>
  </si>
  <si>
    <t>Каминская 
Ирина Владимировна</t>
  </si>
  <si>
    <t>Лапина 
Юлия Валерьевна</t>
  </si>
  <si>
    <t>Внутреннее совместительство зам.директора на 0,5 ставки (4 месяца)</t>
  </si>
  <si>
    <t>Прохорова Наталья Анатольевна</t>
  </si>
  <si>
    <t>Внутреннее совместительство зам.директора на 0,1 ставки (4 месяца)</t>
  </si>
  <si>
    <t>Заместитель директора
(8 месяцев)</t>
  </si>
  <si>
    <t>Сметанина 
Лариса Владимировна</t>
  </si>
  <si>
    <t>71 850,62                         
18 115,46</t>
  </si>
  <si>
    <t>66 290,57                          
 6 931,97</t>
  </si>
  <si>
    <t>Карфидова Вера Васильевна</t>
  </si>
  <si>
    <t>Главный бухгалтер 
с 27.02.23г.</t>
  </si>
  <si>
    <t>Коробицина 
Диана Николаевна</t>
  </si>
  <si>
    <t>Цыкарева Мария Владимировна</t>
  </si>
  <si>
    <t>Кузьмина 
Наталья Валерьевна</t>
  </si>
  <si>
    <t>Бредихина 
Марина Борисовна</t>
  </si>
  <si>
    <t>Щепеткина 
Екатерина Владимировна</t>
  </si>
  <si>
    <t>Мезенцева 
Ольга Александровна</t>
  </si>
  <si>
    <t>Викинская 
Валентина Александровна</t>
  </si>
  <si>
    <t>Заместитель директора
 (0,5 ст.)</t>
  </si>
  <si>
    <t>Рявкина 
Татьяна Ивановна</t>
  </si>
  <si>
    <t>Соловьев 
Иван Денисович</t>
  </si>
  <si>
    <r>
      <t xml:space="preserve">ИНФОРМАЦИЯ
о среднемесячной заработной плате руководителей, их заместителей и главных бухгалтеров 
муниципальных учреждений, муниципальных унитарных, автономных и казенных предприятий
городского округа Сухой Лог
</t>
    </r>
    <r>
      <rPr>
        <b/>
        <sz val="12"/>
        <rFont val="Liberation Serif"/>
        <family val="1"/>
        <charset val="204"/>
      </rPr>
      <t>2023 год</t>
    </r>
  </si>
  <si>
    <r>
      <t xml:space="preserve">Главный бухгалтер
</t>
    </r>
    <r>
      <rPr>
        <sz val="10"/>
        <rFont val="Liberation Serif"/>
        <family val="1"/>
        <charset val="204"/>
      </rPr>
      <t>(внешний совместитель с августа 2022 г.)</t>
    </r>
  </si>
  <si>
    <r>
      <t xml:space="preserve">Заместитель заведующего по ВМР
</t>
    </r>
    <r>
      <rPr>
        <sz val="10"/>
        <rFont val="Liberation Serif"/>
        <family val="1"/>
        <charset val="204"/>
      </rPr>
      <t>0,5 ст</t>
    </r>
    <r>
      <rPr>
        <sz val="12"/>
        <rFont val="Liberation Serif"/>
        <family val="1"/>
        <charset val="204"/>
      </rPr>
      <t xml:space="preserve">. </t>
    </r>
    <r>
      <rPr>
        <sz val="10"/>
        <rFont val="Liberation Serif"/>
        <family val="1"/>
        <charset val="204"/>
      </rPr>
      <t>по внутреннему совместительству</t>
    </r>
  </si>
  <si>
    <r>
      <rPr>
        <sz val="12"/>
        <rFont val="Liberation Serif"/>
        <family val="1"/>
        <charset val="204"/>
      </rPr>
      <t xml:space="preserve">Заместитель заведующего по ВМР </t>
    </r>
    <r>
      <rPr>
        <sz val="11"/>
        <color theme="1"/>
        <rFont val="Liberation Serif"/>
        <family val="1"/>
        <charset val="204"/>
      </rPr>
      <t/>
    </r>
  </si>
  <si>
    <r>
      <t xml:space="preserve">Главный бухгалтер, 
бухгалтер 0,25 ст.
</t>
    </r>
    <r>
      <rPr>
        <sz val="10"/>
        <rFont val="Liberation Serif"/>
        <family val="1"/>
        <charset val="204"/>
      </rPr>
      <t>по внутреннему совместительству</t>
    </r>
  </si>
  <si>
    <r>
      <t xml:space="preserve">Главный бухгалтер, 
бухгалтер 0,5 ст.
</t>
    </r>
    <r>
      <rPr>
        <sz val="10"/>
        <rFont val="Liberation Serif"/>
        <family val="1"/>
        <charset val="204"/>
      </rPr>
      <t>по внутреннему совместительству</t>
    </r>
  </si>
  <si>
    <r>
      <t xml:space="preserve">Заместителя директора;
</t>
    </r>
    <r>
      <rPr>
        <sz val="10"/>
        <rFont val="Liberation Serif"/>
        <family val="1"/>
        <charset val="204"/>
      </rPr>
      <t xml:space="preserve">учитель по внутреннему совместительству </t>
    </r>
    <r>
      <rPr>
        <sz val="12"/>
        <rFont val="Liberation Serif"/>
        <family val="1"/>
        <charset val="204"/>
      </rPr>
      <t xml:space="preserve">
</t>
    </r>
  </si>
  <si>
    <r>
      <t xml:space="preserve">Заместитель директора, 
</t>
    </r>
    <r>
      <rPr>
        <sz val="10"/>
        <rFont val="Liberation Serif"/>
        <family val="1"/>
        <charset val="204"/>
      </rPr>
      <t>в т.ч.совместительство учитель 0,85 ставки</t>
    </r>
  </si>
  <si>
    <r>
      <t xml:space="preserve">Заместитель директора, 
</t>
    </r>
    <r>
      <rPr>
        <sz val="10"/>
        <rFont val="Liberation Serif"/>
        <family val="1"/>
        <charset val="204"/>
      </rPr>
      <t>в т.ч.совместительство учитель 0,28 ставки 
(8мес.)</t>
    </r>
  </si>
  <si>
    <r>
      <t xml:space="preserve">Заместитель директора по УВР
</t>
    </r>
    <r>
      <rPr>
        <sz val="10"/>
        <rFont val="Liberation Serif"/>
        <family val="1"/>
        <charset val="204"/>
      </rPr>
      <t>внутр.совмещение - 0,5 ст. с 28.04.22</t>
    </r>
  </si>
  <si>
    <r>
      <t xml:space="preserve">Главный бухгалтер 1ставка,
</t>
    </r>
    <r>
      <rPr>
        <sz val="10"/>
        <rFont val="Liberation Serif"/>
        <family val="1"/>
        <charset val="204"/>
      </rPr>
      <t>(бухгалтер-0.5 ставка внутр. совмещение)</t>
    </r>
  </si>
  <si>
    <r>
      <rPr>
        <sz val="12"/>
        <rFont val="Liberation Serif"/>
        <family val="1"/>
        <charset val="204"/>
      </rPr>
      <t xml:space="preserve">Заместитель директора по УВР </t>
    </r>
    <r>
      <rPr>
        <sz val="8"/>
        <rFont val="Liberation Serif"/>
        <family val="1"/>
        <charset val="204"/>
      </rPr>
      <t xml:space="preserve">
(0.5 ставки внутреннее совместительство с января по май, с октября по декабрь)</t>
    </r>
  </si>
  <si>
    <r>
      <rPr>
        <sz val="12"/>
        <rFont val="Liberation Serif"/>
        <family val="1"/>
        <charset val="204"/>
      </rPr>
      <t>Заместитель директора по УВР</t>
    </r>
    <r>
      <rPr>
        <sz val="8"/>
        <rFont val="Liberation Serif"/>
        <family val="1"/>
        <charset val="204"/>
      </rPr>
      <t xml:space="preserve"> 
(0.25 ставки внутреннее совместительство с января по май, с октября по декабрь)</t>
    </r>
  </si>
  <si>
    <r>
      <t xml:space="preserve">Заместитель директора по УВР 
</t>
    </r>
    <r>
      <rPr>
        <sz val="10"/>
        <rFont val="Liberation Serif"/>
        <family val="1"/>
        <charset val="204"/>
      </rPr>
      <t>(с июня по сентябрь)</t>
    </r>
  </si>
  <si>
    <r>
      <rPr>
        <sz val="12"/>
        <rFont val="Liberation Serif"/>
        <family val="1"/>
        <charset val="204"/>
      </rPr>
      <t xml:space="preserve">Руководитель Точки роста </t>
    </r>
    <r>
      <rPr>
        <sz val="8"/>
        <rFont val="Liberation Serif"/>
        <family val="1"/>
        <charset val="204"/>
      </rPr>
      <t xml:space="preserve">
</t>
    </r>
    <r>
      <rPr>
        <sz val="10"/>
        <rFont val="Liberation Serif"/>
        <family val="1"/>
        <charset val="204"/>
      </rPr>
      <t>(0.5 ставки внутреннее совместительство)</t>
    </r>
  </si>
  <si>
    <r>
      <t xml:space="preserve">Главный бухгалтер 
</t>
    </r>
    <r>
      <rPr>
        <sz val="10"/>
        <rFont val="Liberation Serif"/>
        <family val="1"/>
        <charset val="204"/>
      </rPr>
      <t>+ внутренее совмещение 0,25 ставки</t>
    </r>
  </si>
  <si>
    <r>
      <t xml:space="preserve">Главный бухгалтер
</t>
    </r>
    <r>
      <rPr>
        <sz val="10"/>
        <rFont val="Liberation Serif"/>
        <family val="1"/>
        <charset val="204"/>
      </rPr>
      <t>(1/2 ставки в связи с отпуском по уходу 
за ребенком до 1,5 лет)</t>
    </r>
  </si>
  <si>
    <t>Директор 
ч 01.01.2023 по 10.03.2023</t>
  </si>
  <si>
    <t>Заместитель руководителя 
с 20.11.2023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</si>
</sst>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р_.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  <font>
      <sz val="1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0"/>
      <name val="Liberation Serif"/>
      <family val="1"/>
      <charset val="204"/>
    </font>
    <font>
      <sz val="8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9">
    <xf numFmtId="0" fontId="0" fillId="0" borderId="0" xfId="0"/>
    <xf numFmtId="165" fontId="3" fillId="0" borderId="2" xfId="2" applyNumberFormat="1" applyFont="1" applyBorder="1" applyAlignment="1">
      <alignment horizontal="left" vertical="center" wrapText="1"/>
    </xf>
    <xf numFmtId="165" fontId="3" fillId="0" borderId="3" xfId="2" applyNumberFormat="1" applyFont="1" applyBorder="1" applyAlignment="1">
      <alignment horizontal="left" vertical="center" wrapText="1"/>
    </xf>
    <xf numFmtId="165" fontId="3" fillId="0" borderId="3" xfId="2" applyNumberFormat="1" applyFont="1" applyBorder="1" applyAlignment="1">
      <alignment horizontal="center" vertical="center"/>
    </xf>
    <xf numFmtId="165" fontId="3" fillId="0" borderId="5" xfId="2" applyNumberFormat="1" applyFont="1" applyBorder="1" applyAlignment="1">
      <alignment horizontal="left" vertical="center" wrapText="1"/>
    </xf>
    <xf numFmtId="165" fontId="3" fillId="0" borderId="5" xfId="2" applyNumberFormat="1" applyFont="1" applyBorder="1" applyAlignment="1">
      <alignment horizontal="center" vertical="center"/>
    </xf>
    <xf numFmtId="165" fontId="3" fillId="0" borderId="6" xfId="2" applyNumberFormat="1" applyFont="1" applyBorder="1" applyAlignment="1">
      <alignment horizontal="left" vertical="center" wrapText="1"/>
    </xf>
    <xf numFmtId="165" fontId="3" fillId="0" borderId="7" xfId="2" applyNumberFormat="1" applyFont="1" applyBorder="1" applyAlignment="1">
      <alignment horizontal="left" vertical="center" wrapText="1"/>
    </xf>
    <xf numFmtId="165" fontId="3" fillId="0" borderId="7" xfId="2" applyNumberFormat="1" applyFont="1" applyFill="1" applyBorder="1" applyAlignment="1">
      <alignment horizontal="center" vertical="center"/>
    </xf>
    <xf numFmtId="165" fontId="3" fillId="0" borderId="2" xfId="2" applyNumberFormat="1" applyFont="1" applyFill="1" applyBorder="1" applyAlignment="1">
      <alignment horizontal="center" vertical="center"/>
    </xf>
    <xf numFmtId="165" fontId="3" fillId="0" borderId="5" xfId="2" applyNumberFormat="1" applyFont="1" applyFill="1" applyBorder="1" applyAlignment="1">
      <alignment horizontal="center" vertical="center"/>
    </xf>
    <xf numFmtId="165" fontId="3" fillId="0" borderId="3" xfId="2" applyNumberFormat="1" applyFont="1" applyFill="1" applyBorder="1" applyAlignment="1">
      <alignment horizontal="center" vertical="center"/>
    </xf>
    <xf numFmtId="165" fontId="3" fillId="0" borderId="11" xfId="2" applyNumberFormat="1" applyFont="1" applyFill="1" applyBorder="1" applyAlignment="1">
      <alignment horizontal="center" vertical="center"/>
    </xf>
    <xf numFmtId="165" fontId="3" fillId="0" borderId="3" xfId="2" applyNumberFormat="1" applyFont="1" applyFill="1" applyBorder="1" applyAlignment="1">
      <alignment horizontal="left" vertical="center" wrapText="1"/>
    </xf>
    <xf numFmtId="165" fontId="3" fillId="0" borderId="2" xfId="2" applyNumberFormat="1" applyFont="1" applyBorder="1" applyAlignment="1">
      <alignment horizontal="center" vertical="center"/>
    </xf>
    <xf numFmtId="165" fontId="3" fillId="0" borderId="7" xfId="2" applyNumberFormat="1" applyFont="1" applyBorder="1" applyAlignment="1">
      <alignment horizontal="center" vertical="center"/>
    </xf>
    <xf numFmtId="165" fontId="3" fillId="0" borderId="9" xfId="2" applyNumberFormat="1" applyFont="1" applyBorder="1" applyAlignment="1">
      <alignment horizontal="center" vertical="center"/>
    </xf>
    <xf numFmtId="165" fontId="3" fillId="0" borderId="2" xfId="2" applyNumberFormat="1" applyFont="1" applyFill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top" wrapText="1"/>
    </xf>
    <xf numFmtId="0" fontId="3" fillId="0" borderId="8" xfId="2" applyFont="1" applyFill="1" applyBorder="1" applyAlignment="1">
      <alignment horizontal="center" vertical="top" wrapText="1"/>
    </xf>
    <xf numFmtId="0" fontId="4" fillId="0" borderId="8" xfId="2" applyFont="1" applyFill="1" applyBorder="1" applyAlignment="1">
      <alignment horizontal="center" vertical="top" wrapText="1"/>
    </xf>
    <xf numFmtId="0" fontId="3" fillId="0" borderId="4" xfId="2" applyFont="1" applyFill="1" applyBorder="1" applyAlignment="1">
      <alignment horizontal="center" vertical="top" wrapText="1"/>
    </xf>
    <xf numFmtId="0" fontId="4" fillId="0" borderId="4" xfId="2" applyFont="1" applyFill="1" applyBorder="1" applyAlignment="1">
      <alignment horizontal="center" vertical="top" wrapText="1"/>
    </xf>
    <xf numFmtId="0" fontId="3" fillId="0" borderId="4" xfId="2" applyFont="1" applyBorder="1" applyAlignment="1">
      <alignment horizontal="center" vertical="top" wrapText="1"/>
    </xf>
    <xf numFmtId="0" fontId="3" fillId="0" borderId="6" xfId="2" applyFont="1" applyBorder="1" applyAlignment="1">
      <alignment horizontal="center" vertical="top" wrapText="1"/>
    </xf>
    <xf numFmtId="0" fontId="3" fillId="0" borderId="3" xfId="2" applyFont="1" applyBorder="1" applyAlignment="1">
      <alignment horizontal="center" vertical="top" wrapText="1"/>
    </xf>
    <xf numFmtId="0" fontId="3" fillId="0" borderId="2" xfId="2" applyFont="1" applyBorder="1" applyAlignment="1">
      <alignment horizontal="center" vertical="top" wrapText="1"/>
    </xf>
    <xf numFmtId="0" fontId="3" fillId="0" borderId="5" xfId="2" applyFont="1" applyBorder="1" applyAlignment="1">
      <alignment horizontal="center" vertical="top" wrapText="1"/>
    </xf>
    <xf numFmtId="0" fontId="3" fillId="0" borderId="7" xfId="2" applyFont="1" applyBorder="1" applyAlignment="1">
      <alignment horizontal="center" vertical="top" wrapText="1"/>
    </xf>
    <xf numFmtId="0" fontId="4" fillId="0" borderId="6" xfId="2" applyFont="1" applyFill="1" applyBorder="1" applyAlignment="1">
      <alignment horizontal="center" vertical="top" wrapText="1"/>
    </xf>
    <xf numFmtId="0" fontId="3" fillId="0" borderId="6" xfId="2" applyFont="1" applyFill="1" applyBorder="1" applyAlignment="1">
      <alignment horizontal="center" vertical="top" wrapText="1"/>
    </xf>
    <xf numFmtId="165" fontId="3" fillId="0" borderId="11" xfId="2" applyNumberFormat="1" applyFont="1" applyBorder="1" applyAlignment="1">
      <alignment horizontal="left" vertical="center" wrapText="1"/>
    </xf>
    <xf numFmtId="165" fontId="3" fillId="0" borderId="11" xfId="2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164" fontId="3" fillId="0" borderId="6" xfId="1" applyNumberFormat="1" applyFont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4" fillId="0" borderId="4" xfId="1" applyFont="1" applyBorder="1" applyAlignment="1">
      <alignment horizontal="center" vertical="top" wrapText="1"/>
    </xf>
    <xf numFmtId="164" fontId="3" fillId="0" borderId="3" xfId="1" applyNumberFormat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top" wrapText="1"/>
    </xf>
    <xf numFmtId="164" fontId="3" fillId="0" borderId="5" xfId="1" applyNumberFormat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top" wrapText="1"/>
    </xf>
    <xf numFmtId="164" fontId="3" fillId="0" borderId="2" xfId="1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7" xfId="1" applyFont="1" applyBorder="1" applyAlignment="1">
      <alignment horizontal="center" vertical="top" wrapText="1"/>
    </xf>
    <xf numFmtId="164" fontId="3" fillId="0" borderId="7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center" vertical="top" wrapText="1"/>
    </xf>
    <xf numFmtId="0" fontId="4" fillId="0" borderId="8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top" wrapText="1"/>
    </xf>
    <xf numFmtId="0" fontId="3" fillId="0" borderId="3" xfId="1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top" wrapText="1"/>
    </xf>
    <xf numFmtId="0" fontId="3" fillId="0" borderId="6" xfId="1" applyFont="1" applyBorder="1" applyAlignment="1">
      <alignment horizontal="left" vertical="center" wrapText="1"/>
    </xf>
    <xf numFmtId="164" fontId="3" fillId="0" borderId="11" xfId="1" applyNumberFormat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left" vertical="center" wrapText="1"/>
    </xf>
    <xf numFmtId="164" fontId="7" fillId="0" borderId="2" xfId="1" applyNumberFormat="1" applyFont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164" fontId="5" fillId="0" borderId="5" xfId="1" applyNumberFormat="1" applyFont="1" applyBorder="1" applyAlignment="1">
      <alignment horizontal="center" vertical="center" wrapText="1"/>
    </xf>
    <xf numFmtId="0" fontId="3" fillId="0" borderId="10" xfId="1" applyFont="1" applyBorder="1" applyAlignment="1">
      <alignment vertical="center" wrapText="1"/>
    </xf>
    <xf numFmtId="0" fontId="3" fillId="0" borderId="2" xfId="1" applyFont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91;&#1083;&#1100;&#1090;&#1091;&#1088;&#1072;/&#1057;&#1088;&#1077;&#1076;&#1085;&#1077;&#1084;&#1077;&#1089;&#1103;&#1095;&#1085;&#1072;&#1103;%20%20&#1047;&#1055;%20&#1088;&#1091;&#1082;&#1086;&#1074;&#1086;&#1076;&#1080;&#1090;&#1077;&#1083;&#1077;&#1081;%20&#1080;%20&#1075;&#1083;.%20&#1073;&#1091;&#1093;&#1075;&#1072;&#1083;&#1090;&#1077;&#1088;&#1086;&#1074;%20&#1079;&#1072;%202023%20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5;&#1092;&#1086;&#1088;&#1084;&#1072;&#1094;&#1080;&#1103;%20&#1079;&#1072;%202023%20(&#1040;&#1061;&#1059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\Downloads\&#1048;&#1085;&#1092;&#1086;&#1088;&#1084;&#1072;&#1094;&#1080;&#1103;%20&#1079;&#1072;%202023%20(&#1062;&#1056;&#1057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5;&#1092;&#1086;&#1088;&#1084;&#1072;&#1094;&#1080;&#1103;%20&#1079;&#1072;%202023%20(&#1062;&#1077;&#1085;&#1090;&#1088;%20&#1043;&#1054;&#1080;&#1063;&#1057;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%20(&#1054;&#1073;&#1088;&#1072;&#1079;&#1086;&#1074;&#1072;&#1085;&#1080;&#1077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 1 "/>
    </sheetNames>
    <sheetDataSet>
      <sheetData sheetId="0">
        <row r="10">
          <cell r="E10">
            <v>112811.45</v>
          </cell>
        </row>
        <row r="11">
          <cell r="E11">
            <v>84265.01</v>
          </cell>
        </row>
        <row r="13">
          <cell r="E13">
            <v>94615.34</v>
          </cell>
        </row>
        <row r="14">
          <cell r="E14">
            <v>84322.52</v>
          </cell>
        </row>
        <row r="16">
          <cell r="E16">
            <v>84989.46</v>
          </cell>
        </row>
        <row r="17">
          <cell r="E17">
            <v>69924.429999999993</v>
          </cell>
        </row>
        <row r="19">
          <cell r="E19">
            <v>72716.22</v>
          </cell>
        </row>
        <row r="20">
          <cell r="E20">
            <v>54801.33</v>
          </cell>
        </row>
        <row r="22">
          <cell r="E22">
            <v>64727.6</v>
          </cell>
        </row>
        <row r="24">
          <cell r="E24">
            <v>79315.740000000005</v>
          </cell>
        </row>
        <row r="25">
          <cell r="E25">
            <v>70522.03</v>
          </cell>
        </row>
        <row r="27">
          <cell r="E27">
            <v>60139.72</v>
          </cell>
        </row>
        <row r="29">
          <cell r="E29">
            <v>77930.98</v>
          </cell>
        </row>
        <row r="30">
          <cell r="E30">
            <v>82239.039999999994</v>
          </cell>
        </row>
        <row r="32">
          <cell r="E32">
            <v>90909.61</v>
          </cell>
        </row>
        <row r="33">
          <cell r="E33">
            <v>78978.45</v>
          </cell>
        </row>
        <row r="34">
          <cell r="E34">
            <v>80635.81</v>
          </cell>
        </row>
        <row r="35">
          <cell r="E35">
            <v>90201.01</v>
          </cell>
        </row>
        <row r="37">
          <cell r="E37">
            <v>87279.52</v>
          </cell>
        </row>
        <row r="38">
          <cell r="E38">
            <v>92258.48</v>
          </cell>
        </row>
        <row r="39">
          <cell r="E39">
            <v>91306.94</v>
          </cell>
        </row>
        <row r="40">
          <cell r="E40">
            <v>20665.95</v>
          </cell>
        </row>
        <row r="41">
          <cell r="E41">
            <v>17356.14</v>
          </cell>
        </row>
        <row r="43">
          <cell r="E43">
            <v>59608.53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Лист2"/>
      <sheetName val="Лист3"/>
    </sheetNames>
    <sheetDataSet>
      <sheetData sheetId="0">
        <row r="5">
          <cell r="D5">
            <v>114361.81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</sheetNames>
    <sheetDataSet>
      <sheetData sheetId="0">
        <row r="5">
          <cell r="D5">
            <v>55715.41</v>
          </cell>
        </row>
        <row r="6">
          <cell r="D6">
            <v>67058.75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Лист2"/>
      <sheetName val="Лист3"/>
    </sheetNames>
    <sheetDataSet>
      <sheetData sheetId="0">
        <row r="5">
          <cell r="D5">
            <v>109988.04</v>
          </cell>
        </row>
        <row r="6">
          <cell r="D6">
            <v>80999.520000000004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Лист2"/>
      <sheetName val="Лист3"/>
    </sheetNames>
    <sheetDataSet>
      <sheetData sheetId="0">
        <row r="5">
          <cell r="E5">
            <v>56986.98</v>
          </cell>
        </row>
        <row r="6">
          <cell r="E6">
            <v>50908.24</v>
          </cell>
        </row>
        <row r="9">
          <cell r="E9">
            <v>54875.01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11"/>
  <sheetViews>
    <sheetView tabSelected="1" zoomScaleNormal="100" workbookViewId="0">
      <selection activeCell="C208" sqref="C208"/>
    </sheetView>
  </sheetViews>
  <sheetFormatPr defaultColWidth="9.140625" defaultRowHeight="15" x14ac:dyDescent="0.25"/>
  <cols>
    <col min="1" max="1" width="7" style="76" customWidth="1"/>
    <col min="2" max="2" width="38.7109375" style="77" customWidth="1"/>
    <col min="3" max="3" width="36.28515625" style="34" customWidth="1"/>
    <col min="4" max="4" width="29.140625" style="78" customWidth="1"/>
    <col min="5" max="5" width="19" style="34" customWidth="1"/>
    <col min="6" max="6" width="9.140625" style="38"/>
    <col min="7" max="7" width="11.85546875" style="38" bestFit="1" customWidth="1"/>
    <col min="8" max="16384" width="9.140625" style="38"/>
  </cols>
  <sheetData>
    <row r="1" spans="1:5" s="34" customFormat="1" ht="84.75" customHeight="1" x14ac:dyDescent="0.25">
      <c r="A1" s="33" t="s">
        <v>330</v>
      </c>
      <c r="B1" s="33"/>
      <c r="C1" s="33"/>
      <c r="D1" s="33"/>
      <c r="E1" s="33"/>
    </row>
    <row r="2" spans="1:5" s="34" customFormat="1" ht="60.75" customHeight="1" x14ac:dyDescent="0.25">
      <c r="A2" s="35" t="s">
        <v>0</v>
      </c>
      <c r="B2" s="35" t="s">
        <v>220</v>
      </c>
      <c r="C2" s="35" t="s">
        <v>1</v>
      </c>
      <c r="D2" s="35" t="s">
        <v>58</v>
      </c>
      <c r="E2" s="35" t="s">
        <v>29</v>
      </c>
    </row>
    <row r="3" spans="1:5" ht="35.1" customHeight="1" thickBot="1" x14ac:dyDescent="0.3">
      <c r="A3" s="18">
        <v>1</v>
      </c>
      <c r="B3" s="36" t="s">
        <v>3</v>
      </c>
      <c r="C3" s="37" t="s">
        <v>4</v>
      </c>
      <c r="D3" s="6" t="s">
        <v>22</v>
      </c>
      <c r="E3" s="5">
        <f>'[1]Прилож 1 '!$E$27</f>
        <v>60139.72</v>
      </c>
    </row>
    <row r="4" spans="1:5" ht="35.1" customHeight="1" thickTop="1" x14ac:dyDescent="0.25">
      <c r="A4" s="23">
        <v>2</v>
      </c>
      <c r="B4" s="39" t="s">
        <v>5</v>
      </c>
      <c r="C4" s="40" t="s">
        <v>4</v>
      </c>
      <c r="D4" s="2" t="s">
        <v>23</v>
      </c>
      <c r="E4" s="3">
        <f>'[1]Прилож 1 '!$E$24</f>
        <v>79315.740000000005</v>
      </c>
    </row>
    <row r="5" spans="1:5" ht="35.1" customHeight="1" thickBot="1" x14ac:dyDescent="0.3">
      <c r="A5" s="24"/>
      <c r="B5" s="41"/>
      <c r="C5" s="42" t="s">
        <v>2</v>
      </c>
      <c r="D5" s="4" t="s">
        <v>24</v>
      </c>
      <c r="E5" s="5">
        <f>'[1]Прилож 1 '!$E$25</f>
        <v>70522.03</v>
      </c>
    </row>
    <row r="6" spans="1:5" ht="35.1" customHeight="1" thickTop="1" x14ac:dyDescent="0.25">
      <c r="A6" s="23">
        <v>3</v>
      </c>
      <c r="B6" s="39" t="s">
        <v>6</v>
      </c>
      <c r="C6" s="40" t="s">
        <v>4</v>
      </c>
      <c r="D6" s="2" t="s">
        <v>25</v>
      </c>
      <c r="E6" s="14">
        <f>'[1]Прилож 1 '!$E$10</f>
        <v>112811.45</v>
      </c>
    </row>
    <row r="7" spans="1:5" ht="35.1" customHeight="1" thickBot="1" x14ac:dyDescent="0.3">
      <c r="A7" s="24"/>
      <c r="B7" s="41"/>
      <c r="C7" s="42" t="s">
        <v>2</v>
      </c>
      <c r="D7" s="4" t="s">
        <v>26</v>
      </c>
      <c r="E7" s="5">
        <f>'[1]Прилож 1 '!$E$11</f>
        <v>84265.01</v>
      </c>
    </row>
    <row r="8" spans="1:5" ht="35.1" customHeight="1" thickTop="1" x14ac:dyDescent="0.25">
      <c r="A8" s="23">
        <v>4</v>
      </c>
      <c r="B8" s="39" t="s">
        <v>7</v>
      </c>
      <c r="C8" s="40" t="s">
        <v>4</v>
      </c>
      <c r="D8" s="2" t="s">
        <v>27</v>
      </c>
      <c r="E8" s="3">
        <f>'[1]Прилож 1 '!$E$13</f>
        <v>94615.34</v>
      </c>
    </row>
    <row r="9" spans="1:5" ht="35.1" customHeight="1" thickBot="1" x14ac:dyDescent="0.3">
      <c r="A9" s="24"/>
      <c r="B9" s="41"/>
      <c r="C9" s="42" t="s">
        <v>2</v>
      </c>
      <c r="D9" s="4" t="s">
        <v>28</v>
      </c>
      <c r="E9" s="5">
        <f>'[1]Прилож 1 '!$E$14</f>
        <v>84322.52</v>
      </c>
    </row>
    <row r="10" spans="1:5" ht="35.1" customHeight="1" thickTop="1" x14ac:dyDescent="0.25">
      <c r="A10" s="23">
        <v>5</v>
      </c>
      <c r="B10" s="39" t="s">
        <v>8</v>
      </c>
      <c r="C10" s="40" t="s">
        <v>4</v>
      </c>
      <c r="D10" s="2" t="s">
        <v>30</v>
      </c>
      <c r="E10" s="15">
        <f>'[1]Прилож 1 '!$E$19</f>
        <v>72716.22</v>
      </c>
    </row>
    <row r="11" spans="1:5" ht="35.1" customHeight="1" thickBot="1" x14ac:dyDescent="0.3">
      <c r="A11" s="24"/>
      <c r="B11" s="41"/>
      <c r="C11" s="42" t="s">
        <v>2</v>
      </c>
      <c r="D11" s="4" t="s">
        <v>31</v>
      </c>
      <c r="E11" s="5">
        <f>'[1]Прилож 1 '!$E$20</f>
        <v>54801.33</v>
      </c>
    </row>
    <row r="12" spans="1:5" ht="35.1" customHeight="1" thickTop="1" x14ac:dyDescent="0.25">
      <c r="A12" s="23">
        <v>6</v>
      </c>
      <c r="B12" s="39" t="s">
        <v>9</v>
      </c>
      <c r="C12" s="40" t="s">
        <v>4</v>
      </c>
      <c r="D12" s="2" t="s">
        <v>55</v>
      </c>
      <c r="E12" s="14">
        <f>'[1]Прилож 1 '!$E$16</f>
        <v>84989.46</v>
      </c>
    </row>
    <row r="13" spans="1:5" ht="35.1" customHeight="1" thickBot="1" x14ac:dyDescent="0.3">
      <c r="A13" s="24"/>
      <c r="B13" s="41"/>
      <c r="C13" s="42" t="s">
        <v>2</v>
      </c>
      <c r="D13" s="4" t="s">
        <v>54</v>
      </c>
      <c r="E13" s="5">
        <f>'[1]Прилож 1 '!$E$17</f>
        <v>69924.429999999993</v>
      </c>
    </row>
    <row r="14" spans="1:5" ht="35.1" customHeight="1" thickTop="1" thickBot="1" x14ac:dyDescent="0.3">
      <c r="A14" s="18">
        <v>7</v>
      </c>
      <c r="B14" s="43" t="s">
        <v>10</v>
      </c>
      <c r="C14" s="37" t="s">
        <v>4</v>
      </c>
      <c r="D14" s="6" t="s">
        <v>53</v>
      </c>
      <c r="E14" s="16">
        <f>'[1]Прилож 1 '!$E$22</f>
        <v>64727.6</v>
      </c>
    </row>
    <row r="15" spans="1:5" ht="35.1" customHeight="1" thickTop="1" x14ac:dyDescent="0.25">
      <c r="A15" s="23">
        <v>8</v>
      </c>
      <c r="B15" s="39" t="s">
        <v>11</v>
      </c>
      <c r="C15" s="40" t="s">
        <v>4</v>
      </c>
      <c r="D15" s="2" t="s">
        <v>52</v>
      </c>
      <c r="E15" s="14">
        <f>'[1]Прилож 1 '!$E$32</f>
        <v>90909.61</v>
      </c>
    </row>
    <row r="16" spans="1:5" ht="35.1" customHeight="1" x14ac:dyDescent="0.25">
      <c r="A16" s="23"/>
      <c r="B16" s="39"/>
      <c r="C16" s="44" t="s">
        <v>2</v>
      </c>
      <c r="D16" s="1" t="s">
        <v>51</v>
      </c>
      <c r="E16" s="14">
        <f>'[1]Прилож 1 '!$E$35</f>
        <v>90201.01</v>
      </c>
    </row>
    <row r="17" spans="1:5" ht="35.1" customHeight="1" x14ac:dyDescent="0.25">
      <c r="A17" s="23"/>
      <c r="B17" s="39"/>
      <c r="C17" s="44" t="s">
        <v>50</v>
      </c>
      <c r="D17" s="1" t="s">
        <v>49</v>
      </c>
      <c r="E17" s="14">
        <f>'[1]Прилож 1 '!$E$33</f>
        <v>78978.45</v>
      </c>
    </row>
    <row r="18" spans="1:5" ht="35.1" customHeight="1" thickBot="1" x14ac:dyDescent="0.3">
      <c r="A18" s="24"/>
      <c r="B18" s="41"/>
      <c r="C18" s="42" t="s">
        <v>12</v>
      </c>
      <c r="D18" s="4" t="s">
        <v>221</v>
      </c>
      <c r="E18" s="5">
        <f>'[1]Прилож 1 '!$E$34</f>
        <v>80635.81</v>
      </c>
    </row>
    <row r="19" spans="1:5" ht="35.1" customHeight="1" thickTop="1" x14ac:dyDescent="0.25">
      <c r="A19" s="23">
        <v>9</v>
      </c>
      <c r="B19" s="39" t="s">
        <v>13</v>
      </c>
      <c r="C19" s="40" t="s">
        <v>4</v>
      </c>
      <c r="D19" s="2" t="s">
        <v>48</v>
      </c>
      <c r="E19" s="14">
        <f>'[1]Прилож 1 '!$E$37</f>
        <v>87279.52</v>
      </c>
    </row>
    <row r="20" spans="1:5" ht="35.1" customHeight="1" x14ac:dyDescent="0.25">
      <c r="A20" s="23"/>
      <c r="B20" s="39"/>
      <c r="C20" s="44" t="s">
        <v>2</v>
      </c>
      <c r="D20" s="1" t="s">
        <v>222</v>
      </c>
      <c r="E20" s="14">
        <f>'[1]Прилож 1 '!$E$39</f>
        <v>91306.94</v>
      </c>
    </row>
    <row r="21" spans="1:5" ht="35.1" customHeight="1" x14ac:dyDescent="0.25">
      <c r="A21" s="23"/>
      <c r="B21" s="39"/>
      <c r="C21" s="45" t="s">
        <v>223</v>
      </c>
      <c r="D21" s="1" t="s">
        <v>225</v>
      </c>
      <c r="E21" s="14">
        <f>'[1]Прилож 1 '!$E$40</f>
        <v>20665.95</v>
      </c>
    </row>
    <row r="22" spans="1:5" ht="35.1" customHeight="1" x14ac:dyDescent="0.25">
      <c r="A22" s="23"/>
      <c r="B22" s="39"/>
      <c r="C22" s="45" t="s">
        <v>224</v>
      </c>
      <c r="D22" s="1" t="s">
        <v>226</v>
      </c>
      <c r="E22" s="14">
        <f>'[1]Прилож 1 '!$E$41</f>
        <v>17356.14</v>
      </c>
    </row>
    <row r="23" spans="1:5" ht="35.1" customHeight="1" thickBot="1" x14ac:dyDescent="0.3">
      <c r="A23" s="24"/>
      <c r="B23" s="41"/>
      <c r="C23" s="42" t="s">
        <v>12</v>
      </c>
      <c r="D23" s="4" t="s">
        <v>47</v>
      </c>
      <c r="E23" s="5">
        <f>'[1]Прилож 1 '!$E$38</f>
        <v>92258.48</v>
      </c>
    </row>
    <row r="24" spans="1:5" ht="35.1" customHeight="1" thickTop="1" x14ac:dyDescent="0.25">
      <c r="A24" s="23">
        <v>10</v>
      </c>
      <c r="B24" s="39" t="s">
        <v>14</v>
      </c>
      <c r="C24" s="40" t="s">
        <v>4</v>
      </c>
      <c r="D24" s="2" t="s">
        <v>46</v>
      </c>
      <c r="E24" s="14">
        <v>75183.240000000005</v>
      </c>
    </row>
    <row r="25" spans="1:5" ht="35.1" customHeight="1" x14ac:dyDescent="0.25">
      <c r="A25" s="23"/>
      <c r="B25" s="39"/>
      <c r="C25" s="44" t="s">
        <v>2</v>
      </c>
      <c r="D25" s="1" t="s">
        <v>45</v>
      </c>
      <c r="E25" s="14">
        <v>26404.51</v>
      </c>
    </row>
    <row r="26" spans="1:5" ht="35.1" customHeight="1" x14ac:dyDescent="0.25">
      <c r="A26" s="23"/>
      <c r="B26" s="39"/>
      <c r="C26" s="44" t="s">
        <v>2</v>
      </c>
      <c r="D26" s="31" t="s">
        <v>308</v>
      </c>
      <c r="E26" s="32">
        <v>47402.09</v>
      </c>
    </row>
    <row r="27" spans="1:5" ht="35.1" customHeight="1" thickBot="1" x14ac:dyDescent="0.3">
      <c r="A27" s="24"/>
      <c r="B27" s="41"/>
      <c r="C27" s="42" t="s">
        <v>15</v>
      </c>
      <c r="D27" s="4" t="s">
        <v>44</v>
      </c>
      <c r="E27" s="5">
        <v>72262.34</v>
      </c>
    </row>
    <row r="28" spans="1:5" ht="35.1" customHeight="1" thickTop="1" x14ac:dyDescent="0.25">
      <c r="A28" s="23">
        <v>11</v>
      </c>
      <c r="B28" s="39" t="s">
        <v>16</v>
      </c>
      <c r="C28" s="40" t="s">
        <v>4</v>
      </c>
      <c r="D28" s="2" t="s">
        <v>43</v>
      </c>
      <c r="E28" s="15">
        <v>109608.83</v>
      </c>
    </row>
    <row r="29" spans="1:5" ht="35.1" customHeight="1" x14ac:dyDescent="0.25">
      <c r="A29" s="23"/>
      <c r="B29" s="39"/>
      <c r="C29" s="44" t="s">
        <v>17</v>
      </c>
      <c r="D29" s="1" t="s">
        <v>42</v>
      </c>
      <c r="E29" s="14">
        <v>82337.7</v>
      </c>
    </row>
    <row r="30" spans="1:5" ht="35.1" customHeight="1" x14ac:dyDescent="0.25">
      <c r="A30" s="23"/>
      <c r="B30" s="39"/>
      <c r="C30" s="44" t="s">
        <v>18</v>
      </c>
      <c r="D30" s="1" t="s">
        <v>41</v>
      </c>
      <c r="E30" s="14">
        <v>82880.47</v>
      </c>
    </row>
    <row r="31" spans="1:5" ht="35.1" customHeight="1" thickBot="1" x14ac:dyDescent="0.3">
      <c r="A31" s="24"/>
      <c r="B31" s="41"/>
      <c r="C31" s="42" t="s">
        <v>2</v>
      </c>
      <c r="D31" s="4" t="s">
        <v>40</v>
      </c>
      <c r="E31" s="5">
        <v>98936.77</v>
      </c>
    </row>
    <row r="32" spans="1:5" ht="35.1" customHeight="1" thickTop="1" x14ac:dyDescent="0.25">
      <c r="A32" s="23">
        <v>12</v>
      </c>
      <c r="B32" s="39" t="s">
        <v>19</v>
      </c>
      <c r="C32" s="40" t="s">
        <v>4</v>
      </c>
      <c r="D32" s="2" t="s">
        <v>39</v>
      </c>
      <c r="E32" s="15">
        <f>'[1]Прилож 1 '!$E$29</f>
        <v>77930.98</v>
      </c>
    </row>
    <row r="33" spans="1:5" ht="35.1" customHeight="1" thickBot="1" x14ac:dyDescent="0.3">
      <c r="A33" s="24"/>
      <c r="B33" s="41"/>
      <c r="C33" s="42" t="s">
        <v>2</v>
      </c>
      <c r="D33" s="4" t="s">
        <v>38</v>
      </c>
      <c r="E33" s="5">
        <f>'[1]Прилож 1 '!$E$30</f>
        <v>82239.039999999994</v>
      </c>
    </row>
    <row r="34" spans="1:5" ht="35.1" customHeight="1" thickTop="1" thickBot="1" x14ac:dyDescent="0.3">
      <c r="A34" s="18">
        <v>13</v>
      </c>
      <c r="B34" s="43" t="s">
        <v>20</v>
      </c>
      <c r="C34" s="37" t="s">
        <v>4</v>
      </c>
      <c r="D34" s="6" t="s">
        <v>37</v>
      </c>
      <c r="E34" s="16">
        <f>'[1]Прилож 1 '!$E$43</f>
        <v>59608.53</v>
      </c>
    </row>
    <row r="35" spans="1:5" ht="35.1" customHeight="1" thickTop="1" x14ac:dyDescent="0.25">
      <c r="A35" s="25">
        <v>14</v>
      </c>
      <c r="B35" s="46" t="s">
        <v>56</v>
      </c>
      <c r="C35" s="40" t="s">
        <v>4</v>
      </c>
      <c r="D35" s="2" t="s">
        <v>35</v>
      </c>
      <c r="E35" s="3">
        <v>88212.66</v>
      </c>
    </row>
    <row r="36" spans="1:5" ht="35.1" customHeight="1" x14ac:dyDescent="0.25">
      <c r="A36" s="26"/>
      <c r="B36" s="47"/>
      <c r="C36" s="44" t="s">
        <v>2</v>
      </c>
      <c r="D36" s="1" t="s">
        <v>36</v>
      </c>
      <c r="E36" s="14">
        <v>82981.440000000002</v>
      </c>
    </row>
    <row r="37" spans="1:5" s="34" customFormat="1" ht="35.1" customHeight="1" x14ac:dyDescent="0.25">
      <c r="A37" s="26"/>
      <c r="B37" s="47"/>
      <c r="C37" s="44" t="s">
        <v>21</v>
      </c>
      <c r="D37" s="1" t="s">
        <v>310</v>
      </c>
      <c r="E37" s="14">
        <v>67659.78</v>
      </c>
    </row>
    <row r="38" spans="1:5" ht="35.1" customHeight="1" thickBot="1" x14ac:dyDescent="0.3">
      <c r="A38" s="27"/>
      <c r="B38" s="48"/>
      <c r="C38" s="42" t="s">
        <v>12</v>
      </c>
      <c r="D38" s="4" t="s">
        <v>34</v>
      </c>
      <c r="E38" s="5">
        <v>71149.73</v>
      </c>
    </row>
    <row r="39" spans="1:5" ht="35.1" customHeight="1" thickTop="1" x14ac:dyDescent="0.25">
      <c r="A39" s="28">
        <v>15</v>
      </c>
      <c r="B39" s="49" t="s">
        <v>57</v>
      </c>
      <c r="C39" s="50" t="s">
        <v>4</v>
      </c>
      <c r="D39" s="7" t="s">
        <v>32</v>
      </c>
      <c r="E39" s="14">
        <v>63418.34</v>
      </c>
    </row>
    <row r="40" spans="1:5" ht="35.1" customHeight="1" x14ac:dyDescent="0.25">
      <c r="A40" s="26"/>
      <c r="B40" s="47"/>
      <c r="C40" s="44" t="s">
        <v>2</v>
      </c>
      <c r="D40" s="1" t="s">
        <v>309</v>
      </c>
      <c r="E40" s="14">
        <v>59042.16</v>
      </c>
    </row>
    <row r="41" spans="1:5" ht="35.1" customHeight="1" thickBot="1" x14ac:dyDescent="0.3">
      <c r="A41" s="27"/>
      <c r="B41" s="48"/>
      <c r="C41" s="42" t="s">
        <v>21</v>
      </c>
      <c r="D41" s="4" t="s">
        <v>33</v>
      </c>
      <c r="E41" s="5">
        <v>59022.5</v>
      </c>
    </row>
    <row r="42" spans="1:5" ht="35.1" customHeight="1" thickTop="1" x14ac:dyDescent="0.25">
      <c r="A42" s="25">
        <v>16</v>
      </c>
      <c r="B42" s="46" t="s">
        <v>280</v>
      </c>
      <c r="C42" s="40" t="s">
        <v>227</v>
      </c>
      <c r="D42" s="2" t="s">
        <v>229</v>
      </c>
      <c r="E42" s="3">
        <v>110119.12</v>
      </c>
    </row>
    <row r="43" spans="1:5" ht="35.1" customHeight="1" x14ac:dyDescent="0.25">
      <c r="A43" s="26"/>
      <c r="B43" s="47"/>
      <c r="C43" s="44" t="s">
        <v>331</v>
      </c>
      <c r="D43" s="1" t="s">
        <v>228</v>
      </c>
      <c r="E43" s="14">
        <v>26415.59</v>
      </c>
    </row>
    <row r="44" spans="1:5" s="34" customFormat="1" ht="35.1" customHeight="1" x14ac:dyDescent="0.25">
      <c r="A44" s="26"/>
      <c r="B44" s="47"/>
      <c r="C44" s="44" t="s">
        <v>281</v>
      </c>
      <c r="D44" s="51" t="s">
        <v>230</v>
      </c>
      <c r="E44" s="14">
        <v>65113.93</v>
      </c>
    </row>
    <row r="45" spans="1:5" ht="35.1" customHeight="1" thickBot="1" x14ac:dyDescent="0.3">
      <c r="A45" s="27"/>
      <c r="B45" s="48"/>
      <c r="C45" s="42" t="s">
        <v>282</v>
      </c>
      <c r="D45" s="4" t="s">
        <v>231</v>
      </c>
      <c r="E45" s="5">
        <v>75947.649999999994</v>
      </c>
    </row>
    <row r="46" spans="1:5" ht="35.1" customHeight="1" thickTop="1" x14ac:dyDescent="0.25">
      <c r="A46" s="52">
        <v>17</v>
      </c>
      <c r="B46" s="53" t="s">
        <v>59</v>
      </c>
      <c r="C46" s="40" t="s">
        <v>279</v>
      </c>
      <c r="D46" s="54" t="s">
        <v>236</v>
      </c>
      <c r="E46" s="8">
        <f>'[5]Приложение 1'!$E$5</f>
        <v>56986.98</v>
      </c>
    </row>
    <row r="47" spans="1:5" ht="35.1" customHeight="1" x14ac:dyDescent="0.25">
      <c r="A47" s="55"/>
      <c r="B47" s="39"/>
      <c r="C47" s="44" t="s">
        <v>2</v>
      </c>
      <c r="D47" s="54" t="s">
        <v>88</v>
      </c>
      <c r="E47" s="9">
        <f>'[5]Приложение 1'!$E$9</f>
        <v>54875.01</v>
      </c>
    </row>
    <row r="48" spans="1:5" ht="30" x14ac:dyDescent="0.25">
      <c r="A48" s="55"/>
      <c r="B48" s="39"/>
      <c r="C48" s="44" t="s">
        <v>237</v>
      </c>
      <c r="D48" s="54" t="s">
        <v>87</v>
      </c>
      <c r="E48" s="9">
        <f>'[5]Приложение 1'!$E$6</f>
        <v>50908.24</v>
      </c>
    </row>
    <row r="49" spans="1:5" ht="30" x14ac:dyDescent="0.25">
      <c r="A49" s="55"/>
      <c r="B49" s="39"/>
      <c r="C49" s="44" t="s">
        <v>332</v>
      </c>
      <c r="D49" s="54" t="s">
        <v>89</v>
      </c>
      <c r="E49" s="14">
        <v>18632.02</v>
      </c>
    </row>
    <row r="50" spans="1:5" ht="30.75" thickBot="1" x14ac:dyDescent="0.3">
      <c r="A50" s="56"/>
      <c r="B50" s="41"/>
      <c r="C50" s="42" t="s">
        <v>332</v>
      </c>
      <c r="D50" s="57" t="s">
        <v>90</v>
      </c>
      <c r="E50" s="5">
        <v>19334.59</v>
      </c>
    </row>
    <row r="51" spans="1:5" ht="35.1" customHeight="1" thickTop="1" x14ac:dyDescent="0.25">
      <c r="A51" s="52">
        <v>18</v>
      </c>
      <c r="B51" s="53" t="s">
        <v>60</v>
      </c>
      <c r="C51" s="50" t="s">
        <v>61</v>
      </c>
      <c r="D51" s="58" t="s">
        <v>91</v>
      </c>
      <c r="E51" s="8">
        <v>59518.3</v>
      </c>
    </row>
    <row r="52" spans="1:5" ht="35.1" customHeight="1" x14ac:dyDescent="0.25">
      <c r="A52" s="59"/>
      <c r="B52" s="59"/>
      <c r="C52" s="44" t="s">
        <v>2</v>
      </c>
      <c r="D52" s="54" t="s">
        <v>95</v>
      </c>
      <c r="E52" s="9">
        <v>60862.11</v>
      </c>
    </row>
    <row r="53" spans="1:5" ht="35.1" customHeight="1" x14ac:dyDescent="0.25">
      <c r="A53" s="59"/>
      <c r="B53" s="59"/>
      <c r="C53" s="40" t="s">
        <v>102</v>
      </c>
      <c r="D53" s="60" t="s">
        <v>92</v>
      </c>
      <c r="E53" s="9">
        <v>37256.04</v>
      </c>
    </row>
    <row r="54" spans="1:5" ht="35.1" customHeight="1" x14ac:dyDescent="0.25">
      <c r="A54" s="59"/>
      <c r="B54" s="59"/>
      <c r="C54" s="44" t="s">
        <v>62</v>
      </c>
      <c r="D54" s="54" t="s">
        <v>93</v>
      </c>
      <c r="E54" s="14">
        <v>54128.86</v>
      </c>
    </row>
    <row r="55" spans="1:5" ht="35.1" customHeight="1" thickBot="1" x14ac:dyDescent="0.3">
      <c r="A55" s="61"/>
      <c r="B55" s="61"/>
      <c r="C55" s="42" t="s">
        <v>62</v>
      </c>
      <c r="D55" s="57" t="s">
        <v>94</v>
      </c>
      <c r="E55" s="5">
        <v>48043.06</v>
      </c>
    </row>
    <row r="56" spans="1:5" ht="35.1" customHeight="1" thickTop="1" x14ac:dyDescent="0.25">
      <c r="A56" s="52">
        <v>19</v>
      </c>
      <c r="B56" s="53" t="s">
        <v>63</v>
      </c>
      <c r="C56" s="50" t="s">
        <v>61</v>
      </c>
      <c r="D56" s="58" t="s">
        <v>96</v>
      </c>
      <c r="E56" s="8">
        <v>56895.64</v>
      </c>
    </row>
    <row r="57" spans="1:5" ht="35.1" customHeight="1" x14ac:dyDescent="0.25">
      <c r="A57" s="59"/>
      <c r="B57" s="59"/>
      <c r="C57" s="44" t="s">
        <v>2</v>
      </c>
      <c r="D57" s="54" t="s">
        <v>283</v>
      </c>
      <c r="E57" s="9">
        <v>61806.58</v>
      </c>
    </row>
    <row r="58" spans="1:5" ht="35.1" customHeight="1" x14ac:dyDescent="0.25">
      <c r="A58" s="59"/>
      <c r="B58" s="59"/>
      <c r="C58" s="44" t="s">
        <v>65</v>
      </c>
      <c r="D58" s="54" t="s">
        <v>97</v>
      </c>
      <c r="E58" s="9">
        <v>45254.26</v>
      </c>
    </row>
    <row r="59" spans="1:5" ht="35.1" customHeight="1" x14ac:dyDescent="0.25">
      <c r="A59" s="59"/>
      <c r="B59" s="59"/>
      <c r="C59" s="44" t="s">
        <v>65</v>
      </c>
      <c r="D59" s="54" t="s">
        <v>98</v>
      </c>
      <c r="E59" s="9">
        <v>63051.17</v>
      </c>
    </row>
    <row r="60" spans="1:5" ht="35.1" customHeight="1" x14ac:dyDescent="0.25">
      <c r="A60" s="59"/>
      <c r="B60" s="59"/>
      <c r="C60" s="44" t="s">
        <v>65</v>
      </c>
      <c r="D60" s="54" t="s">
        <v>284</v>
      </c>
      <c r="E60" s="14">
        <v>33733.33</v>
      </c>
    </row>
    <row r="61" spans="1:5" ht="35.1" customHeight="1" thickBot="1" x14ac:dyDescent="0.3">
      <c r="A61" s="61"/>
      <c r="B61" s="61"/>
      <c r="C61" s="42" t="s">
        <v>238</v>
      </c>
      <c r="D61" s="62" t="s">
        <v>239</v>
      </c>
      <c r="E61" s="5">
        <v>57819.33</v>
      </c>
    </row>
    <row r="62" spans="1:5" ht="35.1" customHeight="1" thickTop="1" x14ac:dyDescent="0.25">
      <c r="A62" s="52">
        <v>20</v>
      </c>
      <c r="B62" s="53" t="s">
        <v>64</v>
      </c>
      <c r="C62" s="50" t="s">
        <v>61</v>
      </c>
      <c r="D62" s="58" t="s">
        <v>99</v>
      </c>
      <c r="E62" s="8">
        <v>55931.16</v>
      </c>
    </row>
    <row r="63" spans="1:5" ht="35.1" customHeight="1" x14ac:dyDescent="0.25">
      <c r="A63" s="55"/>
      <c r="B63" s="39"/>
      <c r="C63" s="44" t="s">
        <v>61</v>
      </c>
      <c r="D63" s="54" t="s">
        <v>101</v>
      </c>
      <c r="E63" s="9">
        <v>59580.22</v>
      </c>
    </row>
    <row r="64" spans="1:5" ht="35.1" customHeight="1" x14ac:dyDescent="0.25">
      <c r="A64" s="59"/>
      <c r="B64" s="59"/>
      <c r="C64" s="44" t="s">
        <v>2</v>
      </c>
      <c r="D64" s="54" t="s">
        <v>100</v>
      </c>
      <c r="E64" s="9">
        <v>47533.31</v>
      </c>
    </row>
    <row r="65" spans="1:5" ht="35.1" customHeight="1" x14ac:dyDescent="0.25">
      <c r="A65" s="59"/>
      <c r="B65" s="59"/>
      <c r="C65" s="44" t="s">
        <v>102</v>
      </c>
      <c r="D65" s="54" t="s">
        <v>101</v>
      </c>
      <c r="E65" s="14">
        <v>59178.47</v>
      </c>
    </row>
    <row r="66" spans="1:5" ht="35.1" customHeight="1" thickBot="1" x14ac:dyDescent="0.3">
      <c r="A66" s="61"/>
      <c r="B66" s="61"/>
      <c r="C66" s="42" t="s">
        <v>102</v>
      </c>
      <c r="D66" s="62" t="s">
        <v>285</v>
      </c>
      <c r="E66" s="5">
        <v>32759.3</v>
      </c>
    </row>
    <row r="67" spans="1:5" ht="35.1" customHeight="1" thickTop="1" x14ac:dyDescent="0.25">
      <c r="A67" s="52">
        <v>21</v>
      </c>
      <c r="B67" s="53" t="s">
        <v>66</v>
      </c>
      <c r="C67" s="50" t="s">
        <v>61</v>
      </c>
      <c r="D67" s="58" t="s">
        <v>241</v>
      </c>
      <c r="E67" s="8">
        <v>60996.15</v>
      </c>
    </row>
    <row r="68" spans="1:5" ht="35.1" customHeight="1" x14ac:dyDescent="0.25">
      <c r="A68" s="59"/>
      <c r="B68" s="59"/>
      <c r="C68" s="44" t="s">
        <v>2</v>
      </c>
      <c r="D68" s="54" t="s">
        <v>103</v>
      </c>
      <c r="E68" s="9">
        <v>55213.66</v>
      </c>
    </row>
    <row r="69" spans="1:5" ht="35.1" customHeight="1" thickBot="1" x14ac:dyDescent="0.3">
      <c r="A69" s="59"/>
      <c r="B69" s="59"/>
      <c r="C69" s="63" t="s">
        <v>240</v>
      </c>
      <c r="D69" s="64" t="s">
        <v>242</v>
      </c>
      <c r="E69" s="5">
        <v>50604.38</v>
      </c>
    </row>
    <row r="70" spans="1:5" ht="35.1" customHeight="1" thickTop="1" x14ac:dyDescent="0.25">
      <c r="A70" s="52">
        <v>22</v>
      </c>
      <c r="B70" s="53" t="s">
        <v>67</v>
      </c>
      <c r="C70" s="50" t="s">
        <v>61</v>
      </c>
      <c r="D70" s="58" t="s">
        <v>104</v>
      </c>
      <c r="E70" s="8">
        <v>53597.3</v>
      </c>
    </row>
    <row r="71" spans="1:5" ht="35.1" customHeight="1" x14ac:dyDescent="0.25">
      <c r="A71" s="59"/>
      <c r="B71" s="59"/>
      <c r="C71" s="44" t="s">
        <v>2</v>
      </c>
      <c r="D71" s="54" t="s">
        <v>105</v>
      </c>
      <c r="E71" s="9">
        <v>59833.599999999999</v>
      </c>
    </row>
    <row r="72" spans="1:5" ht="35.1" customHeight="1" x14ac:dyDescent="0.25">
      <c r="A72" s="59"/>
      <c r="B72" s="59"/>
      <c r="C72" s="44" t="s">
        <v>102</v>
      </c>
      <c r="D72" s="54" t="s">
        <v>106</v>
      </c>
      <c r="E72" s="9">
        <v>42873.94</v>
      </c>
    </row>
    <row r="73" spans="1:5" ht="35.1" customHeight="1" thickBot="1" x14ac:dyDescent="0.3">
      <c r="A73" s="61"/>
      <c r="B73" s="61"/>
      <c r="C73" s="42" t="s">
        <v>110</v>
      </c>
      <c r="D73" s="57" t="s">
        <v>243</v>
      </c>
      <c r="E73" s="5">
        <v>47911.48</v>
      </c>
    </row>
    <row r="74" spans="1:5" ht="35.1" customHeight="1" thickTop="1" x14ac:dyDescent="0.25">
      <c r="A74" s="52">
        <v>23</v>
      </c>
      <c r="B74" s="53" t="s">
        <v>68</v>
      </c>
      <c r="C74" s="50" t="s">
        <v>61</v>
      </c>
      <c r="D74" s="58" t="s">
        <v>107</v>
      </c>
      <c r="E74" s="8">
        <v>73599.37</v>
      </c>
    </row>
    <row r="75" spans="1:5" ht="35.1" customHeight="1" x14ac:dyDescent="0.25">
      <c r="A75" s="59"/>
      <c r="B75" s="59"/>
      <c r="C75" s="44" t="s">
        <v>2</v>
      </c>
      <c r="D75" s="54" t="s">
        <v>108</v>
      </c>
      <c r="E75" s="9">
        <v>58770.66</v>
      </c>
    </row>
    <row r="76" spans="1:5" ht="35.1" customHeight="1" x14ac:dyDescent="0.25">
      <c r="A76" s="59"/>
      <c r="B76" s="59"/>
      <c r="C76" s="44" t="s">
        <v>65</v>
      </c>
      <c r="D76" s="54" t="s">
        <v>244</v>
      </c>
      <c r="E76" s="9">
        <v>60562.52</v>
      </c>
    </row>
    <row r="77" spans="1:5" ht="35.1" customHeight="1" thickBot="1" x14ac:dyDescent="0.3">
      <c r="A77" s="61"/>
      <c r="B77" s="61"/>
      <c r="C77" s="44" t="s">
        <v>65</v>
      </c>
      <c r="D77" s="57" t="s">
        <v>109</v>
      </c>
      <c r="E77" s="5">
        <v>57312.9</v>
      </c>
    </row>
    <row r="78" spans="1:5" ht="35.1" customHeight="1" thickTop="1" x14ac:dyDescent="0.25">
      <c r="A78" s="52">
        <v>24</v>
      </c>
      <c r="B78" s="53" t="s">
        <v>69</v>
      </c>
      <c r="C78" s="50" t="s">
        <v>61</v>
      </c>
      <c r="D78" s="58" t="s">
        <v>112</v>
      </c>
      <c r="E78" s="8">
        <v>44598.98</v>
      </c>
    </row>
    <row r="79" spans="1:5" ht="35.1" customHeight="1" x14ac:dyDescent="0.25">
      <c r="A79" s="59"/>
      <c r="B79" s="59"/>
      <c r="C79" s="44" t="s">
        <v>2</v>
      </c>
      <c r="D79" s="54" t="s">
        <v>111</v>
      </c>
      <c r="E79" s="9">
        <v>39449.94</v>
      </c>
    </row>
    <row r="80" spans="1:5" ht="48" customHeight="1" thickBot="1" x14ac:dyDescent="0.3">
      <c r="A80" s="61"/>
      <c r="B80" s="61"/>
      <c r="C80" s="42" t="s">
        <v>70</v>
      </c>
      <c r="D80" s="57" t="s">
        <v>286</v>
      </c>
      <c r="E80" s="5">
        <v>37072.75</v>
      </c>
    </row>
    <row r="81" spans="1:5" ht="35.1" customHeight="1" thickTop="1" x14ac:dyDescent="0.25">
      <c r="A81" s="52">
        <v>25</v>
      </c>
      <c r="B81" s="53" t="s">
        <v>71</v>
      </c>
      <c r="C81" s="50" t="s">
        <v>61</v>
      </c>
      <c r="D81" s="58" t="s">
        <v>114</v>
      </c>
      <c r="E81" s="8">
        <v>65781.25</v>
      </c>
    </row>
    <row r="82" spans="1:5" ht="35.1" customHeight="1" x14ac:dyDescent="0.25">
      <c r="A82" s="59"/>
      <c r="B82" s="59"/>
      <c r="C82" s="44" t="s">
        <v>2</v>
      </c>
      <c r="D82" s="54" t="s">
        <v>113</v>
      </c>
      <c r="E82" s="9">
        <v>75372.08</v>
      </c>
    </row>
    <row r="83" spans="1:5" ht="35.1" customHeight="1" x14ac:dyDescent="0.25">
      <c r="A83" s="59"/>
      <c r="B83" s="59"/>
      <c r="C83" s="44" t="s">
        <v>65</v>
      </c>
      <c r="D83" s="54" t="s">
        <v>72</v>
      </c>
      <c r="E83" s="9">
        <v>60972.75</v>
      </c>
    </row>
    <row r="84" spans="1:5" ht="35.1" customHeight="1" thickBot="1" x14ac:dyDescent="0.3">
      <c r="A84" s="59"/>
      <c r="B84" s="59"/>
      <c r="C84" s="45" t="s">
        <v>333</v>
      </c>
      <c r="D84" s="54" t="s">
        <v>245</v>
      </c>
      <c r="E84" s="5">
        <v>59611.5</v>
      </c>
    </row>
    <row r="85" spans="1:5" ht="35.1" customHeight="1" thickTop="1" x14ac:dyDescent="0.25">
      <c r="A85" s="52">
        <v>26</v>
      </c>
      <c r="B85" s="53" t="s">
        <v>73</v>
      </c>
      <c r="C85" s="50" t="s">
        <v>61</v>
      </c>
      <c r="D85" s="58" t="s">
        <v>115</v>
      </c>
      <c r="E85" s="8">
        <v>55258.71</v>
      </c>
    </row>
    <row r="86" spans="1:5" ht="35.1" customHeight="1" x14ac:dyDescent="0.25">
      <c r="A86" s="59"/>
      <c r="B86" s="59"/>
      <c r="C86" s="44" t="s">
        <v>2</v>
      </c>
      <c r="D86" s="54" t="s">
        <v>116</v>
      </c>
      <c r="E86" s="9">
        <v>49402.22</v>
      </c>
    </row>
    <row r="87" spans="1:5" ht="35.1" customHeight="1" x14ac:dyDescent="0.25">
      <c r="A87" s="59"/>
      <c r="B87" s="59"/>
      <c r="C87" s="44" t="s">
        <v>2</v>
      </c>
      <c r="D87" s="65" t="s">
        <v>287</v>
      </c>
      <c r="E87" s="9">
        <v>49406.44</v>
      </c>
    </row>
    <row r="88" spans="1:5" ht="30.75" thickBot="1" x14ac:dyDescent="0.3">
      <c r="A88" s="61"/>
      <c r="B88" s="61"/>
      <c r="C88" s="42" t="s">
        <v>65</v>
      </c>
      <c r="D88" s="57" t="s">
        <v>117</v>
      </c>
      <c r="E88" s="5">
        <v>48631.839999999997</v>
      </c>
    </row>
    <row r="89" spans="1:5" ht="35.1" customHeight="1" thickTop="1" x14ac:dyDescent="0.25">
      <c r="A89" s="19">
        <v>27</v>
      </c>
      <c r="B89" s="20" t="s">
        <v>74</v>
      </c>
      <c r="C89" s="50" t="s">
        <v>61</v>
      </c>
      <c r="D89" s="58" t="s">
        <v>118</v>
      </c>
      <c r="E89" s="8">
        <v>50549.61</v>
      </c>
    </row>
    <row r="90" spans="1:5" ht="35.1" customHeight="1" x14ac:dyDescent="0.25">
      <c r="A90" s="59"/>
      <c r="B90" s="59"/>
      <c r="C90" s="44" t="s">
        <v>288</v>
      </c>
      <c r="D90" s="54" t="s">
        <v>119</v>
      </c>
      <c r="E90" s="9">
        <v>42956.2</v>
      </c>
    </row>
    <row r="91" spans="1:5" ht="35.1" customHeight="1" x14ac:dyDescent="0.25">
      <c r="A91" s="59"/>
      <c r="B91" s="59"/>
      <c r="C91" s="44" t="s">
        <v>289</v>
      </c>
      <c r="D91" s="54" t="s">
        <v>26</v>
      </c>
      <c r="E91" s="9">
        <v>8073</v>
      </c>
    </row>
    <row r="92" spans="1:5" ht="35.1" customHeight="1" thickBot="1" x14ac:dyDescent="0.3">
      <c r="A92" s="61"/>
      <c r="B92" s="61"/>
      <c r="C92" s="42" t="s">
        <v>102</v>
      </c>
      <c r="D92" s="66" t="s">
        <v>120</v>
      </c>
      <c r="E92" s="5">
        <v>43693.74</v>
      </c>
    </row>
    <row r="93" spans="1:5" ht="35.1" customHeight="1" thickTop="1" x14ac:dyDescent="0.25">
      <c r="A93" s="19">
        <v>28</v>
      </c>
      <c r="B93" s="20" t="s">
        <v>75</v>
      </c>
      <c r="C93" s="50" t="s">
        <v>61</v>
      </c>
      <c r="D93" s="58" t="s">
        <v>121</v>
      </c>
      <c r="E93" s="8">
        <v>63448.18</v>
      </c>
    </row>
    <row r="94" spans="1:5" ht="35.1" customHeight="1" x14ac:dyDescent="0.25">
      <c r="A94" s="21"/>
      <c r="B94" s="22"/>
      <c r="C94" s="44" t="s">
        <v>2</v>
      </c>
      <c r="D94" s="54" t="s">
        <v>291</v>
      </c>
      <c r="E94" s="9">
        <v>37190.51</v>
      </c>
    </row>
    <row r="95" spans="1:5" ht="35.1" customHeight="1" x14ac:dyDescent="0.25">
      <c r="A95" s="21"/>
      <c r="B95" s="22"/>
      <c r="C95" s="44" t="s">
        <v>292</v>
      </c>
      <c r="D95" s="54" t="s">
        <v>246</v>
      </c>
      <c r="E95" s="9">
        <v>22885.98</v>
      </c>
    </row>
    <row r="96" spans="1:5" ht="35.1" customHeight="1" thickBot="1" x14ac:dyDescent="0.3">
      <c r="A96" s="61"/>
      <c r="B96" s="61"/>
      <c r="C96" s="42" t="s">
        <v>292</v>
      </c>
      <c r="D96" s="66" t="s">
        <v>290</v>
      </c>
      <c r="E96" s="5">
        <v>20522.36</v>
      </c>
    </row>
    <row r="97" spans="1:5" ht="35.1" customHeight="1" thickTop="1" x14ac:dyDescent="0.25">
      <c r="A97" s="19">
        <v>29</v>
      </c>
      <c r="B97" s="20" t="s">
        <v>76</v>
      </c>
      <c r="C97" s="50" t="s">
        <v>61</v>
      </c>
      <c r="D97" s="58" t="s">
        <v>122</v>
      </c>
      <c r="E97" s="8">
        <v>52858.05</v>
      </c>
    </row>
    <row r="98" spans="1:5" ht="35.1" customHeight="1" x14ac:dyDescent="0.25">
      <c r="A98" s="59"/>
      <c r="B98" s="59"/>
      <c r="C98" s="44" t="s">
        <v>2</v>
      </c>
      <c r="D98" s="54" t="s">
        <v>123</v>
      </c>
      <c r="E98" s="9">
        <v>47029.41</v>
      </c>
    </row>
    <row r="99" spans="1:5" ht="35.1" customHeight="1" thickBot="1" x14ac:dyDescent="0.3">
      <c r="A99" s="61"/>
      <c r="B99" s="61"/>
      <c r="C99" s="42" t="s">
        <v>102</v>
      </c>
      <c r="D99" s="57" t="s">
        <v>124</v>
      </c>
      <c r="E99" s="5">
        <v>45049.11</v>
      </c>
    </row>
    <row r="100" spans="1:5" ht="35.1" customHeight="1" thickTop="1" x14ac:dyDescent="0.25">
      <c r="A100" s="19">
        <v>30</v>
      </c>
      <c r="B100" s="20" t="s">
        <v>77</v>
      </c>
      <c r="C100" s="50" t="s">
        <v>125</v>
      </c>
      <c r="D100" s="58" t="s">
        <v>247</v>
      </c>
      <c r="E100" s="8">
        <v>50532</v>
      </c>
    </row>
    <row r="101" spans="1:5" ht="35.1" customHeight="1" x14ac:dyDescent="0.25">
      <c r="A101" s="21"/>
      <c r="B101" s="22"/>
      <c r="C101" s="44" t="s">
        <v>2</v>
      </c>
      <c r="D101" s="54" t="s">
        <v>127</v>
      </c>
      <c r="E101" s="9">
        <v>44614</v>
      </c>
    </row>
    <row r="102" spans="1:5" ht="35.1" customHeight="1" thickBot="1" x14ac:dyDescent="0.3">
      <c r="A102" s="61"/>
      <c r="B102" s="61"/>
      <c r="C102" s="37" t="s">
        <v>102</v>
      </c>
      <c r="D102" s="62" t="s">
        <v>126</v>
      </c>
      <c r="E102" s="5">
        <v>33040</v>
      </c>
    </row>
    <row r="103" spans="1:5" ht="35.1" customHeight="1" thickTop="1" x14ac:dyDescent="0.25">
      <c r="A103" s="19">
        <v>31</v>
      </c>
      <c r="B103" s="20" t="s">
        <v>164</v>
      </c>
      <c r="C103" s="50" t="s">
        <v>293</v>
      </c>
      <c r="D103" s="58" t="s">
        <v>128</v>
      </c>
      <c r="E103" s="8">
        <v>98252.39</v>
      </c>
    </row>
    <row r="104" spans="1:5" ht="35.1" customHeight="1" x14ac:dyDescent="0.25">
      <c r="A104" s="21"/>
      <c r="B104" s="22"/>
      <c r="C104" s="44" t="s">
        <v>295</v>
      </c>
      <c r="D104" s="54" t="s">
        <v>294</v>
      </c>
      <c r="E104" s="9">
        <v>102411.22</v>
      </c>
    </row>
    <row r="105" spans="1:5" ht="35.1" customHeight="1" x14ac:dyDescent="0.25">
      <c r="A105" s="59"/>
      <c r="B105" s="59"/>
      <c r="C105" s="44" t="s">
        <v>248</v>
      </c>
      <c r="D105" s="54" t="s">
        <v>133</v>
      </c>
      <c r="E105" s="9">
        <v>62473.93</v>
      </c>
    </row>
    <row r="106" spans="1:5" ht="35.1" customHeight="1" x14ac:dyDescent="0.25">
      <c r="A106" s="59"/>
      <c r="B106" s="59"/>
      <c r="C106" s="44" t="s">
        <v>78</v>
      </c>
      <c r="D106" s="54" t="s">
        <v>129</v>
      </c>
      <c r="E106" s="9">
        <v>79090.149999999994</v>
      </c>
    </row>
    <row r="107" spans="1:5" ht="35.1" customHeight="1" x14ac:dyDescent="0.25">
      <c r="A107" s="59"/>
      <c r="B107" s="59"/>
      <c r="C107" s="44" t="s">
        <v>78</v>
      </c>
      <c r="D107" s="54" t="s">
        <v>130</v>
      </c>
      <c r="E107" s="9">
        <v>63965.21</v>
      </c>
    </row>
    <row r="108" spans="1:5" ht="35.1" customHeight="1" x14ac:dyDescent="0.25">
      <c r="A108" s="59"/>
      <c r="B108" s="59"/>
      <c r="C108" s="44" t="s">
        <v>78</v>
      </c>
      <c r="D108" s="54" t="s">
        <v>131</v>
      </c>
      <c r="E108" s="9">
        <v>62914.94</v>
      </c>
    </row>
    <row r="109" spans="1:5" ht="35.1" customHeight="1" x14ac:dyDescent="0.25">
      <c r="A109" s="59"/>
      <c r="B109" s="59"/>
      <c r="C109" s="44" t="s">
        <v>296</v>
      </c>
      <c r="D109" s="54" t="s">
        <v>132</v>
      </c>
      <c r="E109" s="9">
        <v>67450.05</v>
      </c>
    </row>
    <row r="110" spans="1:5" ht="35.1" customHeight="1" x14ac:dyDescent="0.25">
      <c r="A110" s="59"/>
      <c r="B110" s="59"/>
      <c r="C110" s="44" t="s">
        <v>297</v>
      </c>
      <c r="D110" s="54" t="s">
        <v>300</v>
      </c>
      <c r="E110" s="9">
        <v>34159.03</v>
      </c>
    </row>
    <row r="111" spans="1:5" ht="35.1" customHeight="1" x14ac:dyDescent="0.25">
      <c r="A111" s="59"/>
      <c r="B111" s="59"/>
      <c r="C111" s="44" t="s">
        <v>299</v>
      </c>
      <c r="D111" s="54" t="s">
        <v>301</v>
      </c>
      <c r="E111" s="9">
        <v>69672.509999999995</v>
      </c>
    </row>
    <row r="112" spans="1:5" ht="35.1" customHeight="1" thickBot="1" x14ac:dyDescent="0.3">
      <c r="A112" s="59"/>
      <c r="B112" s="59"/>
      <c r="C112" s="37" t="s">
        <v>298</v>
      </c>
      <c r="D112" s="62" t="s">
        <v>302</v>
      </c>
      <c r="E112" s="5">
        <v>10055.040000000001</v>
      </c>
    </row>
    <row r="113" spans="1:5" ht="35.1" customHeight="1" thickTop="1" x14ac:dyDescent="0.25">
      <c r="A113" s="19">
        <v>32</v>
      </c>
      <c r="B113" s="20" t="s">
        <v>79</v>
      </c>
      <c r="C113" s="50" t="s">
        <v>4</v>
      </c>
      <c r="D113" s="58" t="s">
        <v>134</v>
      </c>
      <c r="E113" s="8">
        <v>56564.73</v>
      </c>
    </row>
    <row r="114" spans="1:5" ht="35.1" customHeight="1" x14ac:dyDescent="0.25">
      <c r="A114" s="59"/>
      <c r="B114" s="59"/>
      <c r="C114" s="44" t="s">
        <v>81</v>
      </c>
      <c r="D114" s="54" t="s">
        <v>135</v>
      </c>
      <c r="E114" s="9">
        <v>67331.28</v>
      </c>
    </row>
    <row r="115" spans="1:5" ht="35.1" customHeight="1" x14ac:dyDescent="0.25">
      <c r="A115" s="59"/>
      <c r="B115" s="59"/>
      <c r="C115" s="44" t="s">
        <v>80</v>
      </c>
      <c r="D115" s="54" t="s">
        <v>136</v>
      </c>
      <c r="E115" s="9">
        <v>50566.19</v>
      </c>
    </row>
    <row r="116" spans="1:5" ht="35.1" customHeight="1" thickBot="1" x14ac:dyDescent="0.3">
      <c r="A116" s="61"/>
      <c r="B116" s="61"/>
      <c r="C116" s="42" t="s">
        <v>80</v>
      </c>
      <c r="D116" s="57" t="s">
        <v>148</v>
      </c>
      <c r="E116" s="5">
        <v>64776.66</v>
      </c>
    </row>
    <row r="117" spans="1:5" ht="35.1" customHeight="1" thickTop="1" x14ac:dyDescent="0.25">
      <c r="A117" s="19">
        <v>33</v>
      </c>
      <c r="B117" s="20" t="s">
        <v>165</v>
      </c>
      <c r="C117" s="50" t="s">
        <v>4</v>
      </c>
      <c r="D117" s="58" t="s">
        <v>147</v>
      </c>
      <c r="E117" s="8">
        <v>59620.85</v>
      </c>
    </row>
    <row r="118" spans="1:5" ht="45" customHeight="1" thickBot="1" x14ac:dyDescent="0.3">
      <c r="A118" s="59"/>
      <c r="B118" s="59"/>
      <c r="C118" s="44" t="s">
        <v>334</v>
      </c>
      <c r="D118" s="54" t="s">
        <v>146</v>
      </c>
      <c r="E118" s="9">
        <v>69269.41</v>
      </c>
    </row>
    <row r="119" spans="1:5" ht="45" customHeight="1" thickTop="1" x14ac:dyDescent="0.25">
      <c r="A119" s="59"/>
      <c r="B119" s="59"/>
      <c r="C119" s="44" t="s">
        <v>335</v>
      </c>
      <c r="D119" s="58" t="s">
        <v>304</v>
      </c>
      <c r="E119" s="8">
        <v>18242.599999999999</v>
      </c>
    </row>
    <row r="120" spans="1:5" ht="38.25" x14ac:dyDescent="0.25">
      <c r="A120" s="59"/>
      <c r="B120" s="59"/>
      <c r="C120" s="67" t="s">
        <v>303</v>
      </c>
      <c r="D120" s="54" t="s">
        <v>305</v>
      </c>
      <c r="E120" s="9">
        <v>29856.3</v>
      </c>
    </row>
    <row r="121" spans="1:5" ht="45.75" thickBot="1" x14ac:dyDescent="0.3">
      <c r="A121" s="61"/>
      <c r="B121" s="61"/>
      <c r="C121" s="42" t="s">
        <v>336</v>
      </c>
      <c r="D121" s="57" t="s">
        <v>145</v>
      </c>
      <c r="E121" s="5">
        <v>60209.599999999999</v>
      </c>
    </row>
    <row r="122" spans="1:5" ht="35.1" customHeight="1" thickTop="1" x14ac:dyDescent="0.25">
      <c r="A122" s="19">
        <v>34</v>
      </c>
      <c r="B122" s="20" t="s">
        <v>166</v>
      </c>
      <c r="C122" s="44" t="s">
        <v>4</v>
      </c>
      <c r="D122" s="54" t="s">
        <v>144</v>
      </c>
      <c r="E122" s="8">
        <v>77328.97</v>
      </c>
    </row>
    <row r="123" spans="1:5" ht="35.1" customHeight="1" x14ac:dyDescent="0.25">
      <c r="A123" s="59"/>
      <c r="B123" s="59"/>
      <c r="C123" s="44" t="s">
        <v>2</v>
      </c>
      <c r="D123" s="54" t="s">
        <v>143</v>
      </c>
      <c r="E123" s="9">
        <v>69313.19</v>
      </c>
    </row>
    <row r="124" spans="1:5" ht="35.1" customHeight="1" x14ac:dyDescent="0.25">
      <c r="A124" s="59"/>
      <c r="B124" s="59"/>
      <c r="C124" s="44" t="s">
        <v>82</v>
      </c>
      <c r="D124" s="54" t="s">
        <v>142</v>
      </c>
      <c r="E124" s="9">
        <v>78937.03</v>
      </c>
    </row>
    <row r="125" spans="1:5" ht="35.1" customHeight="1" x14ac:dyDescent="0.25">
      <c r="A125" s="59"/>
      <c r="B125" s="59"/>
      <c r="C125" s="44" t="s">
        <v>82</v>
      </c>
      <c r="D125" s="54" t="s">
        <v>141</v>
      </c>
      <c r="E125" s="9">
        <v>72725.59</v>
      </c>
    </row>
    <row r="126" spans="1:5" ht="35.1" customHeight="1" x14ac:dyDescent="0.25">
      <c r="A126" s="59"/>
      <c r="B126" s="59"/>
      <c r="C126" s="44" t="s">
        <v>82</v>
      </c>
      <c r="D126" s="54" t="s">
        <v>140</v>
      </c>
      <c r="E126" s="9">
        <v>67161.429999999993</v>
      </c>
    </row>
    <row r="127" spans="1:5" ht="35.1" customHeight="1" thickBot="1" x14ac:dyDescent="0.3">
      <c r="A127" s="61"/>
      <c r="B127" s="61"/>
      <c r="C127" s="42" t="s">
        <v>82</v>
      </c>
      <c r="D127" s="68" t="s">
        <v>249</v>
      </c>
      <c r="E127" s="5">
        <v>74137.38</v>
      </c>
    </row>
    <row r="128" spans="1:5" ht="35.1" customHeight="1" thickTop="1" x14ac:dyDescent="0.25">
      <c r="A128" s="19">
        <v>35</v>
      </c>
      <c r="B128" s="20" t="s">
        <v>163</v>
      </c>
      <c r="C128" s="50" t="s">
        <v>4</v>
      </c>
      <c r="D128" s="58" t="s">
        <v>139</v>
      </c>
      <c r="E128" s="8">
        <v>66501.36</v>
      </c>
    </row>
    <row r="129" spans="1:5" ht="35.1" customHeight="1" x14ac:dyDescent="0.25">
      <c r="A129" s="59"/>
      <c r="B129" s="59"/>
      <c r="C129" s="44" t="s">
        <v>2</v>
      </c>
      <c r="D129" s="54" t="s">
        <v>291</v>
      </c>
      <c r="E129" s="9">
        <v>64975.17</v>
      </c>
    </row>
    <row r="130" spans="1:5" ht="35.1" customHeight="1" x14ac:dyDescent="0.25">
      <c r="A130" s="59"/>
      <c r="B130" s="59"/>
      <c r="C130" s="45" t="s">
        <v>337</v>
      </c>
      <c r="D130" s="54" t="s">
        <v>138</v>
      </c>
      <c r="E130" s="17" t="s">
        <v>316</v>
      </c>
    </row>
    <row r="131" spans="1:5" ht="43.5" customHeight="1" x14ac:dyDescent="0.25">
      <c r="A131" s="59"/>
      <c r="B131" s="59"/>
      <c r="C131" s="45" t="s">
        <v>338</v>
      </c>
      <c r="D131" s="54" t="s">
        <v>137</v>
      </c>
      <c r="E131" s="17" t="s">
        <v>317</v>
      </c>
    </row>
    <row r="132" spans="1:5" ht="43.5" customHeight="1" x14ac:dyDescent="0.25">
      <c r="A132" s="59"/>
      <c r="B132" s="59"/>
      <c r="C132" s="45" t="s">
        <v>311</v>
      </c>
      <c r="D132" s="54" t="s">
        <v>315</v>
      </c>
      <c r="E132" s="9">
        <v>32084.25</v>
      </c>
    </row>
    <row r="133" spans="1:5" ht="35.1" customHeight="1" x14ac:dyDescent="0.25">
      <c r="A133" s="59"/>
      <c r="B133" s="59"/>
      <c r="C133" s="44" t="s">
        <v>314</v>
      </c>
      <c r="D133" s="54" t="s">
        <v>250</v>
      </c>
      <c r="E133" s="9">
        <v>37741.879999999997</v>
      </c>
    </row>
    <row r="134" spans="1:5" ht="35.1" customHeight="1" thickBot="1" x14ac:dyDescent="0.3">
      <c r="A134" s="61"/>
      <c r="B134" s="61"/>
      <c r="C134" s="69" t="s">
        <v>313</v>
      </c>
      <c r="D134" s="70" t="s">
        <v>312</v>
      </c>
      <c r="E134" s="5">
        <v>4565.6499999999996</v>
      </c>
    </row>
    <row r="135" spans="1:5" ht="35.1" customHeight="1" thickTop="1" x14ac:dyDescent="0.25">
      <c r="A135" s="21">
        <v>36</v>
      </c>
      <c r="B135" s="22" t="s">
        <v>162</v>
      </c>
      <c r="C135" s="40" t="s">
        <v>251</v>
      </c>
      <c r="D135" s="60" t="s">
        <v>151</v>
      </c>
      <c r="E135" s="8">
        <v>32522.09</v>
      </c>
    </row>
    <row r="136" spans="1:5" ht="35.1" customHeight="1" x14ac:dyDescent="0.25">
      <c r="A136" s="59"/>
      <c r="B136" s="59"/>
      <c r="C136" s="44" t="s">
        <v>319</v>
      </c>
      <c r="D136" s="71" t="s">
        <v>318</v>
      </c>
      <c r="E136" s="9">
        <v>40120.86</v>
      </c>
    </row>
    <row r="137" spans="1:5" ht="35.1" customHeight="1" x14ac:dyDescent="0.25">
      <c r="A137" s="59"/>
      <c r="B137" s="59"/>
      <c r="C137" s="44" t="s">
        <v>339</v>
      </c>
      <c r="D137" s="54" t="s">
        <v>149</v>
      </c>
      <c r="E137" s="9">
        <v>36541.519999999997</v>
      </c>
    </row>
    <row r="138" spans="1:5" ht="35.1" customHeight="1" thickBot="1" x14ac:dyDescent="0.3">
      <c r="A138" s="59"/>
      <c r="B138" s="59"/>
      <c r="C138" s="44" t="s">
        <v>252</v>
      </c>
      <c r="D138" s="54" t="s">
        <v>150</v>
      </c>
      <c r="E138" s="5">
        <v>21294.31</v>
      </c>
    </row>
    <row r="139" spans="1:5" ht="35.1" customHeight="1" thickTop="1" x14ac:dyDescent="0.25">
      <c r="A139" s="19">
        <v>37</v>
      </c>
      <c r="B139" s="20" t="s">
        <v>161</v>
      </c>
      <c r="C139" s="50" t="s">
        <v>4</v>
      </c>
      <c r="D139" s="58" t="s">
        <v>152</v>
      </c>
      <c r="E139" s="8">
        <v>71978.91</v>
      </c>
    </row>
    <row r="140" spans="1:5" ht="43.5" customHeight="1" x14ac:dyDescent="0.25">
      <c r="A140" s="59"/>
      <c r="B140" s="59"/>
      <c r="C140" s="44" t="s">
        <v>2</v>
      </c>
      <c r="D140" s="54" t="s">
        <v>153</v>
      </c>
      <c r="E140" s="9">
        <v>83988.13</v>
      </c>
    </row>
    <row r="141" spans="1:5" ht="35.1" customHeight="1" x14ac:dyDescent="0.25">
      <c r="A141" s="59"/>
      <c r="B141" s="59"/>
      <c r="C141" s="44" t="s">
        <v>15</v>
      </c>
      <c r="D141" s="54" t="s">
        <v>154</v>
      </c>
      <c r="E141" s="9">
        <v>59201.17</v>
      </c>
    </row>
    <row r="142" spans="1:5" ht="35.1" customHeight="1" x14ac:dyDescent="0.25">
      <c r="A142" s="59"/>
      <c r="B142" s="59"/>
      <c r="C142" s="44" t="s">
        <v>15</v>
      </c>
      <c r="D142" s="54" t="s">
        <v>155</v>
      </c>
      <c r="E142" s="9">
        <v>48777.34</v>
      </c>
    </row>
    <row r="143" spans="1:5" ht="35.1" customHeight="1" x14ac:dyDescent="0.25">
      <c r="A143" s="59"/>
      <c r="B143" s="59"/>
      <c r="C143" s="44" t="s">
        <v>15</v>
      </c>
      <c r="D143" s="54" t="s">
        <v>156</v>
      </c>
      <c r="E143" s="9">
        <v>61722.52</v>
      </c>
    </row>
    <row r="144" spans="1:5" ht="35.1" customHeight="1" x14ac:dyDescent="0.25">
      <c r="A144" s="59"/>
      <c r="B144" s="59"/>
      <c r="C144" s="44" t="s">
        <v>15</v>
      </c>
      <c r="D144" s="54" t="s">
        <v>157</v>
      </c>
      <c r="E144" s="9">
        <v>60559.59</v>
      </c>
    </row>
    <row r="145" spans="1:5" ht="35.1" customHeight="1" thickBot="1" x14ac:dyDescent="0.3">
      <c r="A145" s="61"/>
      <c r="B145" s="61"/>
      <c r="C145" s="42" t="s">
        <v>17</v>
      </c>
      <c r="D145" s="57" t="s">
        <v>158</v>
      </c>
      <c r="E145" s="5">
        <v>66670.84</v>
      </c>
    </row>
    <row r="146" spans="1:5" ht="35.1" customHeight="1" thickTop="1" x14ac:dyDescent="0.25">
      <c r="A146" s="19">
        <v>38</v>
      </c>
      <c r="B146" s="20" t="s">
        <v>160</v>
      </c>
      <c r="C146" s="50" t="s">
        <v>4</v>
      </c>
      <c r="D146" s="58" t="s">
        <v>253</v>
      </c>
      <c r="E146" s="8">
        <v>69814.67</v>
      </c>
    </row>
    <row r="147" spans="1:5" ht="35.1" customHeight="1" x14ac:dyDescent="0.25">
      <c r="A147" s="59"/>
      <c r="B147" s="59"/>
      <c r="C147" s="44" t="s">
        <v>2</v>
      </c>
      <c r="D147" s="54" t="s">
        <v>167</v>
      </c>
      <c r="E147" s="9">
        <v>52735.27</v>
      </c>
    </row>
    <row r="148" spans="1:5" ht="35.1" customHeight="1" x14ac:dyDescent="0.25">
      <c r="A148" s="59"/>
      <c r="B148" s="59"/>
      <c r="C148" s="44" t="s">
        <v>15</v>
      </c>
      <c r="D148" s="54" t="s">
        <v>168</v>
      </c>
      <c r="E148" s="9">
        <v>61205.05</v>
      </c>
    </row>
    <row r="149" spans="1:5" ht="35.1" customHeight="1" x14ac:dyDescent="0.25">
      <c r="A149" s="59"/>
      <c r="B149" s="59"/>
      <c r="C149" s="44" t="s">
        <v>159</v>
      </c>
      <c r="D149" s="54" t="s">
        <v>254</v>
      </c>
      <c r="E149" s="9">
        <v>49654.74</v>
      </c>
    </row>
    <row r="150" spans="1:5" ht="35.1" customHeight="1" thickBot="1" x14ac:dyDescent="0.3">
      <c r="A150" s="61"/>
      <c r="B150" s="61"/>
      <c r="C150" s="42" t="s">
        <v>12</v>
      </c>
      <c r="D150" s="57" t="s">
        <v>320</v>
      </c>
      <c r="E150" s="5">
        <v>60391.28</v>
      </c>
    </row>
    <row r="151" spans="1:5" ht="35.1" customHeight="1" thickTop="1" x14ac:dyDescent="0.25">
      <c r="A151" s="19">
        <v>39</v>
      </c>
      <c r="B151" s="20" t="s">
        <v>169</v>
      </c>
      <c r="C151" s="50" t="s">
        <v>4</v>
      </c>
      <c r="D151" s="58" t="s">
        <v>322</v>
      </c>
      <c r="E151" s="8">
        <v>45511.59</v>
      </c>
    </row>
    <row r="152" spans="1:5" ht="35.1" customHeight="1" x14ac:dyDescent="0.25">
      <c r="A152" s="21"/>
      <c r="B152" s="22"/>
      <c r="C152" s="44" t="s">
        <v>340</v>
      </c>
      <c r="D152" s="54" t="s">
        <v>170</v>
      </c>
      <c r="E152" s="9">
        <v>66086.820000000007</v>
      </c>
    </row>
    <row r="153" spans="1:5" ht="51" customHeight="1" x14ac:dyDescent="0.25">
      <c r="A153" s="21"/>
      <c r="B153" s="22"/>
      <c r="C153" s="72" t="s">
        <v>341</v>
      </c>
      <c r="D153" s="54" t="s">
        <v>321</v>
      </c>
      <c r="E153" s="9">
        <v>21658.35</v>
      </c>
    </row>
    <row r="154" spans="1:5" ht="45.75" customHeight="1" x14ac:dyDescent="0.25">
      <c r="A154" s="21"/>
      <c r="B154" s="22"/>
      <c r="C154" s="72" t="s">
        <v>342</v>
      </c>
      <c r="D154" s="54" t="s">
        <v>323</v>
      </c>
      <c r="E154" s="9">
        <v>9417.82</v>
      </c>
    </row>
    <row r="155" spans="1:5" ht="35.1" customHeight="1" x14ac:dyDescent="0.25">
      <c r="A155" s="21"/>
      <c r="B155" s="22"/>
      <c r="C155" s="44" t="s">
        <v>343</v>
      </c>
      <c r="D155" s="54" t="s">
        <v>325</v>
      </c>
      <c r="E155" s="9">
        <v>42361.16</v>
      </c>
    </row>
    <row r="156" spans="1:5" ht="35.1" customHeight="1" thickBot="1" x14ac:dyDescent="0.3">
      <c r="A156" s="59"/>
      <c r="B156" s="59"/>
      <c r="C156" s="72" t="s">
        <v>344</v>
      </c>
      <c r="D156" s="54" t="s">
        <v>324</v>
      </c>
      <c r="E156" s="5">
        <v>21737.75</v>
      </c>
    </row>
    <row r="157" spans="1:5" ht="35.1" customHeight="1" thickTop="1" x14ac:dyDescent="0.25">
      <c r="A157" s="19">
        <v>40</v>
      </c>
      <c r="B157" s="20" t="s">
        <v>171</v>
      </c>
      <c r="C157" s="50" t="s">
        <v>4</v>
      </c>
      <c r="D157" s="58" t="s">
        <v>172</v>
      </c>
      <c r="E157" s="8">
        <f>1106493.89/12</f>
        <v>92207.824166666658</v>
      </c>
    </row>
    <row r="158" spans="1:5" ht="35.1" customHeight="1" x14ac:dyDescent="0.25">
      <c r="A158" s="59"/>
      <c r="B158" s="59"/>
      <c r="C158" s="44" t="s">
        <v>2</v>
      </c>
      <c r="D158" s="54" t="s">
        <v>173</v>
      </c>
      <c r="E158" s="9">
        <v>60300.24</v>
      </c>
    </row>
    <row r="159" spans="1:5" ht="35.1" customHeight="1" x14ac:dyDescent="0.25">
      <c r="A159" s="59"/>
      <c r="B159" s="59"/>
      <c r="C159" s="44" t="s">
        <v>82</v>
      </c>
      <c r="D159" s="54" t="s">
        <v>174</v>
      </c>
      <c r="E159" s="9">
        <f>624130.73/12</f>
        <v>52010.894166666665</v>
      </c>
    </row>
    <row r="160" spans="1:5" ht="35.1" customHeight="1" x14ac:dyDescent="0.25">
      <c r="A160" s="59"/>
      <c r="B160" s="59"/>
      <c r="C160" s="44" t="s">
        <v>82</v>
      </c>
      <c r="D160" s="54" t="s">
        <v>175</v>
      </c>
      <c r="E160" s="11">
        <f>632215.92/12</f>
        <v>52684.66</v>
      </c>
    </row>
    <row r="161" spans="1:5" ht="35.1" customHeight="1" x14ac:dyDescent="0.25">
      <c r="A161" s="59"/>
      <c r="B161" s="59"/>
      <c r="C161" s="44" t="s">
        <v>82</v>
      </c>
      <c r="D161" s="54" t="s">
        <v>83</v>
      </c>
      <c r="E161" s="9">
        <f>698530.53/12</f>
        <v>58210.877500000002</v>
      </c>
    </row>
    <row r="162" spans="1:5" ht="35.1" customHeight="1" thickBot="1" x14ac:dyDescent="0.3">
      <c r="A162" s="61"/>
      <c r="B162" s="61"/>
      <c r="C162" s="42" t="s">
        <v>82</v>
      </c>
      <c r="D162" s="57" t="s">
        <v>176</v>
      </c>
      <c r="E162" s="5">
        <f>706518.63/12</f>
        <v>58876.552499999998</v>
      </c>
    </row>
    <row r="163" spans="1:5" ht="35.1" customHeight="1" thickTop="1" x14ac:dyDescent="0.25">
      <c r="A163" s="19">
        <v>41</v>
      </c>
      <c r="B163" s="20" t="s">
        <v>177</v>
      </c>
      <c r="C163" s="50" t="s">
        <v>4</v>
      </c>
      <c r="D163" s="58" t="s">
        <v>255</v>
      </c>
      <c r="E163" s="8">
        <v>57806.17</v>
      </c>
    </row>
    <row r="164" spans="1:5" ht="56.25" customHeight="1" x14ac:dyDescent="0.25">
      <c r="A164" s="21"/>
      <c r="B164" s="22"/>
      <c r="C164" s="44" t="s">
        <v>82</v>
      </c>
      <c r="D164" s="73" t="s">
        <v>256</v>
      </c>
      <c r="E164" s="9">
        <v>64946.05</v>
      </c>
    </row>
    <row r="165" spans="1:5" ht="58.5" customHeight="1" thickBot="1" x14ac:dyDescent="0.3">
      <c r="A165" s="61"/>
      <c r="B165" s="61"/>
      <c r="C165" s="42" t="s">
        <v>345</v>
      </c>
      <c r="D165" s="57" t="s">
        <v>178</v>
      </c>
      <c r="E165" s="10">
        <v>82624</v>
      </c>
    </row>
    <row r="166" spans="1:5" ht="35.1" customHeight="1" thickTop="1" x14ac:dyDescent="0.25">
      <c r="A166" s="19">
        <v>42</v>
      </c>
      <c r="B166" s="20" t="s">
        <v>179</v>
      </c>
      <c r="C166" s="50" t="s">
        <v>4</v>
      </c>
      <c r="D166" s="58" t="s">
        <v>180</v>
      </c>
      <c r="E166" s="9">
        <v>57527.4</v>
      </c>
    </row>
    <row r="167" spans="1:5" ht="35.1" customHeight="1" x14ac:dyDescent="0.25">
      <c r="A167" s="59"/>
      <c r="B167" s="59"/>
      <c r="C167" s="44" t="s">
        <v>2</v>
      </c>
      <c r="D167" s="54" t="s">
        <v>181</v>
      </c>
      <c r="E167" s="9">
        <v>103649.66</v>
      </c>
    </row>
    <row r="168" spans="1:5" ht="35.1" customHeight="1" x14ac:dyDescent="0.25">
      <c r="A168" s="59"/>
      <c r="B168" s="59"/>
      <c r="C168" s="44" t="s">
        <v>82</v>
      </c>
      <c r="D168" s="54" t="s">
        <v>182</v>
      </c>
      <c r="E168" s="9">
        <v>108832.91</v>
      </c>
    </row>
    <row r="169" spans="1:5" ht="35.1" customHeight="1" x14ac:dyDescent="0.25">
      <c r="A169" s="59"/>
      <c r="B169" s="59"/>
      <c r="C169" s="44" t="s">
        <v>82</v>
      </c>
      <c r="D169" s="54" t="s">
        <v>257</v>
      </c>
      <c r="E169" s="9">
        <v>82559.58</v>
      </c>
    </row>
    <row r="170" spans="1:5" ht="35.1" customHeight="1" x14ac:dyDescent="0.25">
      <c r="A170" s="59"/>
      <c r="B170" s="59"/>
      <c r="C170" s="44" t="s">
        <v>327</v>
      </c>
      <c r="D170" s="65" t="s">
        <v>328</v>
      </c>
      <c r="E170" s="9">
        <v>26071</v>
      </c>
    </row>
    <row r="171" spans="1:5" ht="35.1" customHeight="1" x14ac:dyDescent="0.25">
      <c r="A171" s="59"/>
      <c r="B171" s="59"/>
      <c r="C171" s="44" t="s">
        <v>82</v>
      </c>
      <c r="D171" s="65" t="s">
        <v>326</v>
      </c>
      <c r="E171" s="9">
        <v>103268.5</v>
      </c>
    </row>
    <row r="172" spans="1:5" ht="35.1" customHeight="1" thickBot="1" x14ac:dyDescent="0.3">
      <c r="A172" s="61"/>
      <c r="B172" s="61"/>
      <c r="C172" s="42" t="s">
        <v>183</v>
      </c>
      <c r="D172" s="57" t="s">
        <v>184</v>
      </c>
      <c r="E172" s="10">
        <v>19157.490000000002</v>
      </c>
    </row>
    <row r="173" spans="1:5" ht="35.1" customHeight="1" thickTop="1" x14ac:dyDescent="0.25">
      <c r="A173" s="19">
        <v>43</v>
      </c>
      <c r="B173" s="20" t="s">
        <v>84</v>
      </c>
      <c r="C173" s="50" t="s">
        <v>4</v>
      </c>
      <c r="D173" s="58" t="s">
        <v>185</v>
      </c>
      <c r="E173" s="11">
        <v>39057.980000000003</v>
      </c>
    </row>
    <row r="174" spans="1:5" ht="35.1" customHeight="1" x14ac:dyDescent="0.25">
      <c r="A174" s="59"/>
      <c r="B174" s="59"/>
      <c r="C174" s="44" t="s">
        <v>2</v>
      </c>
      <c r="D174" s="54" t="s">
        <v>186</v>
      </c>
      <c r="E174" s="9">
        <v>35383.379999999997</v>
      </c>
    </row>
    <row r="175" spans="1:5" ht="35.1" customHeight="1" thickBot="1" x14ac:dyDescent="0.3">
      <c r="A175" s="61"/>
      <c r="B175" s="61"/>
      <c r="C175" s="42" t="s">
        <v>82</v>
      </c>
      <c r="D175" s="57" t="s">
        <v>187</v>
      </c>
      <c r="E175" s="10">
        <v>32506.68</v>
      </c>
    </row>
    <row r="176" spans="1:5" ht="35.1" customHeight="1" thickTop="1" x14ac:dyDescent="0.25">
      <c r="A176" s="19">
        <v>44</v>
      </c>
      <c r="B176" s="53" t="s">
        <v>85</v>
      </c>
      <c r="C176" s="50" t="s">
        <v>4</v>
      </c>
      <c r="D176" s="58" t="s">
        <v>188</v>
      </c>
      <c r="E176" s="11">
        <v>75237.2</v>
      </c>
    </row>
    <row r="177" spans="1:5" ht="35.1" customHeight="1" x14ac:dyDescent="0.25">
      <c r="A177" s="59"/>
      <c r="B177" s="59"/>
      <c r="C177" s="44" t="s">
        <v>2</v>
      </c>
      <c r="D177" s="54" t="s">
        <v>189</v>
      </c>
      <c r="E177" s="9">
        <v>73168.87</v>
      </c>
    </row>
    <row r="178" spans="1:5" ht="35.1" customHeight="1" x14ac:dyDescent="0.25">
      <c r="A178" s="59"/>
      <c r="B178" s="59"/>
      <c r="C178" s="44" t="s">
        <v>15</v>
      </c>
      <c r="D178" s="54" t="s">
        <v>190</v>
      </c>
      <c r="E178" s="11">
        <v>67207.34</v>
      </c>
    </row>
    <row r="179" spans="1:5" ht="35.1" customHeight="1" x14ac:dyDescent="0.25">
      <c r="A179" s="59"/>
      <c r="B179" s="59"/>
      <c r="C179" s="44" t="s">
        <v>159</v>
      </c>
      <c r="D179" s="64" t="s">
        <v>191</v>
      </c>
      <c r="E179" s="9">
        <v>61680.39</v>
      </c>
    </row>
    <row r="180" spans="1:5" ht="35.1" customHeight="1" thickBot="1" x14ac:dyDescent="0.3">
      <c r="A180" s="61"/>
      <c r="B180" s="61"/>
      <c r="C180" s="42" t="s">
        <v>159</v>
      </c>
      <c r="D180" s="57" t="s">
        <v>258</v>
      </c>
      <c r="E180" s="11">
        <v>37228.94</v>
      </c>
    </row>
    <row r="181" spans="1:5" ht="35.1" customHeight="1" thickTop="1" x14ac:dyDescent="0.25">
      <c r="A181" s="19">
        <v>45</v>
      </c>
      <c r="B181" s="20" t="s">
        <v>219</v>
      </c>
      <c r="C181" s="50" t="s">
        <v>86</v>
      </c>
      <c r="D181" s="58" t="s">
        <v>192</v>
      </c>
      <c r="E181" s="8">
        <f>979342.88/12</f>
        <v>81611.906666666662</v>
      </c>
    </row>
    <row r="182" spans="1:5" ht="35.1" customHeight="1" thickBot="1" x14ac:dyDescent="0.3">
      <c r="A182" s="61"/>
      <c r="B182" s="61"/>
      <c r="C182" s="37" t="s">
        <v>2</v>
      </c>
      <c r="D182" s="62" t="s">
        <v>232</v>
      </c>
      <c r="E182" s="5">
        <f>676466.79/12</f>
        <v>56372.232500000006</v>
      </c>
    </row>
    <row r="183" spans="1:5" ht="35.1" customHeight="1" thickTop="1" x14ac:dyDescent="0.25">
      <c r="A183" s="23"/>
      <c r="B183" s="39" t="s">
        <v>275</v>
      </c>
      <c r="C183" s="40" t="s">
        <v>4</v>
      </c>
      <c r="D183" s="2" t="s">
        <v>273</v>
      </c>
      <c r="E183" s="3">
        <f>'[3]2021'!$D$5</f>
        <v>55715.41</v>
      </c>
    </row>
    <row r="184" spans="1:5" ht="35.1" customHeight="1" thickBot="1" x14ac:dyDescent="0.3">
      <c r="A184" s="24"/>
      <c r="B184" s="41"/>
      <c r="C184" s="42" t="s">
        <v>82</v>
      </c>
      <c r="D184" s="4" t="s">
        <v>274</v>
      </c>
      <c r="E184" s="5">
        <f>'[3]2021'!$D$6</f>
        <v>67058.75</v>
      </c>
    </row>
    <row r="185" spans="1:5" ht="35.1" customHeight="1" thickTop="1" x14ac:dyDescent="0.25">
      <c r="A185" s="19">
        <v>46</v>
      </c>
      <c r="B185" s="20" t="s">
        <v>204</v>
      </c>
      <c r="C185" s="50" t="s">
        <v>260</v>
      </c>
      <c r="D185" s="58" t="s">
        <v>205</v>
      </c>
      <c r="E185" s="8">
        <v>87706.69</v>
      </c>
    </row>
    <row r="186" spans="1:5" ht="35.1" customHeight="1" x14ac:dyDescent="0.25">
      <c r="A186" s="21"/>
      <c r="B186" s="22"/>
      <c r="C186" s="44" t="s">
        <v>261</v>
      </c>
      <c r="D186" s="54" t="s">
        <v>262</v>
      </c>
      <c r="E186" s="9">
        <v>118232.19</v>
      </c>
    </row>
    <row r="187" spans="1:5" ht="35.1" customHeight="1" x14ac:dyDescent="0.25">
      <c r="A187" s="21"/>
      <c r="B187" s="22"/>
      <c r="C187" s="44" t="s">
        <v>263</v>
      </c>
      <c r="D187" s="54" t="s">
        <v>265</v>
      </c>
      <c r="E187" s="12">
        <v>89978.66</v>
      </c>
    </row>
    <row r="188" spans="1:5" ht="35.1" customHeight="1" thickBot="1" x14ac:dyDescent="0.3">
      <c r="A188" s="61"/>
      <c r="B188" s="61"/>
      <c r="C188" s="42" t="s">
        <v>264</v>
      </c>
      <c r="D188" s="62" t="s">
        <v>266</v>
      </c>
      <c r="E188" s="10">
        <v>73231.850000000006</v>
      </c>
    </row>
    <row r="189" spans="1:5" ht="35.1" customHeight="1" thickTop="1" thickBot="1" x14ac:dyDescent="0.3">
      <c r="A189" s="18">
        <v>47</v>
      </c>
      <c r="B189" s="36" t="s">
        <v>206</v>
      </c>
      <c r="C189" s="37" t="s">
        <v>86</v>
      </c>
      <c r="D189" s="62" t="s">
        <v>207</v>
      </c>
      <c r="E189" s="74">
        <f>'[2]Приложение 1'!$D$5</f>
        <v>114361.81</v>
      </c>
    </row>
    <row r="190" spans="1:5" ht="35.1" customHeight="1" thickTop="1" x14ac:dyDescent="0.25">
      <c r="A190" s="19">
        <v>48</v>
      </c>
      <c r="B190" s="20" t="s">
        <v>208</v>
      </c>
      <c r="C190" s="50" t="s">
        <v>268</v>
      </c>
      <c r="D190" s="58" t="s">
        <v>209</v>
      </c>
      <c r="E190" s="8">
        <v>82601.67</v>
      </c>
    </row>
    <row r="191" spans="1:5" ht="35.1" customHeight="1" x14ac:dyDescent="0.25">
      <c r="A191" s="21"/>
      <c r="B191" s="22"/>
      <c r="C191" s="44" t="s">
        <v>270</v>
      </c>
      <c r="D191" s="54" t="s">
        <v>269</v>
      </c>
      <c r="E191" s="9">
        <v>79114.111999999994</v>
      </c>
    </row>
    <row r="192" spans="1:5" ht="35.1" customHeight="1" x14ac:dyDescent="0.25">
      <c r="A192" s="21"/>
      <c r="B192" s="22"/>
      <c r="C192" s="44" t="s">
        <v>271</v>
      </c>
      <c r="D192" s="73" t="s">
        <v>210</v>
      </c>
      <c r="E192" s="12">
        <v>56353.17</v>
      </c>
    </row>
    <row r="193" spans="1:7" ht="35.1" customHeight="1" thickBot="1" x14ac:dyDescent="0.3">
      <c r="A193" s="61"/>
      <c r="B193" s="61"/>
      <c r="C193" s="42" t="s">
        <v>272</v>
      </c>
      <c r="D193" s="57" t="s">
        <v>119</v>
      </c>
      <c r="E193" s="10">
        <v>63246.05</v>
      </c>
    </row>
    <row r="194" spans="1:7" ht="35.1" customHeight="1" thickTop="1" x14ac:dyDescent="0.25">
      <c r="A194" s="19">
        <v>49</v>
      </c>
      <c r="B194" s="20" t="s">
        <v>193</v>
      </c>
      <c r="C194" s="50" t="s">
        <v>347</v>
      </c>
      <c r="D194" s="58" t="s">
        <v>195</v>
      </c>
      <c r="E194" s="8">
        <v>77835.16</v>
      </c>
    </row>
    <row r="195" spans="1:7" ht="35.1" customHeight="1" x14ac:dyDescent="0.25">
      <c r="A195" s="21"/>
      <c r="B195" s="22"/>
      <c r="C195" s="40" t="s">
        <v>307</v>
      </c>
      <c r="D195" s="73" t="s">
        <v>306</v>
      </c>
      <c r="E195" s="9">
        <v>77835.16</v>
      </c>
    </row>
    <row r="196" spans="1:7" ht="35.1" customHeight="1" thickBot="1" x14ac:dyDescent="0.3">
      <c r="A196" s="61"/>
      <c r="B196" s="61"/>
      <c r="C196" s="42" t="s">
        <v>2</v>
      </c>
      <c r="D196" s="57" t="s">
        <v>196</v>
      </c>
      <c r="E196" s="10">
        <v>62764.77</v>
      </c>
    </row>
    <row r="197" spans="1:7" ht="35.1" customHeight="1" thickTop="1" x14ac:dyDescent="0.25">
      <c r="A197" s="19">
        <v>50</v>
      </c>
      <c r="B197" s="20" t="s">
        <v>197</v>
      </c>
      <c r="C197" s="50" t="s">
        <v>194</v>
      </c>
      <c r="D197" s="58" t="s">
        <v>233</v>
      </c>
      <c r="E197" s="8">
        <v>90458.37</v>
      </c>
    </row>
    <row r="198" spans="1:7" ht="35.1" customHeight="1" x14ac:dyDescent="0.25">
      <c r="A198" s="21"/>
      <c r="B198" s="22"/>
      <c r="C198" s="44" t="s">
        <v>2</v>
      </c>
      <c r="D198" s="54" t="s">
        <v>199</v>
      </c>
      <c r="E198" s="9">
        <v>53708.98</v>
      </c>
    </row>
    <row r="199" spans="1:7" ht="35.1" customHeight="1" x14ac:dyDescent="0.25">
      <c r="A199" s="21"/>
      <c r="B199" s="22"/>
      <c r="C199" s="40" t="s">
        <v>201</v>
      </c>
      <c r="D199" s="65" t="s">
        <v>329</v>
      </c>
      <c r="E199" s="9">
        <v>62513.68</v>
      </c>
    </row>
    <row r="200" spans="1:7" ht="35.1" customHeight="1" thickBot="1" x14ac:dyDescent="0.3">
      <c r="A200" s="61"/>
      <c r="B200" s="61"/>
      <c r="C200" s="37" t="s">
        <v>267</v>
      </c>
      <c r="D200" s="62" t="s">
        <v>198</v>
      </c>
      <c r="E200" s="11">
        <v>45868.1</v>
      </c>
    </row>
    <row r="201" spans="1:7" ht="35.1" customHeight="1" thickTop="1" x14ac:dyDescent="0.2">
      <c r="A201" s="19">
        <v>51</v>
      </c>
      <c r="B201" s="20" t="s">
        <v>200</v>
      </c>
      <c r="C201" s="50" t="s">
        <v>4</v>
      </c>
      <c r="D201" s="58" t="s">
        <v>203</v>
      </c>
      <c r="E201" s="8">
        <v>65291.42</v>
      </c>
      <c r="G201" s="75"/>
    </row>
    <row r="202" spans="1:7" ht="35.1" customHeight="1" x14ac:dyDescent="0.2">
      <c r="A202" s="59"/>
      <c r="B202" s="59"/>
      <c r="C202" s="44" t="s">
        <v>2</v>
      </c>
      <c r="D202" s="54" t="s">
        <v>202</v>
      </c>
      <c r="E202" s="9">
        <v>56241.95</v>
      </c>
      <c r="G202" s="75"/>
    </row>
    <row r="203" spans="1:7" ht="35.1" customHeight="1" thickBot="1" x14ac:dyDescent="0.25">
      <c r="A203" s="61"/>
      <c r="B203" s="61"/>
      <c r="C203" s="42" t="s">
        <v>201</v>
      </c>
      <c r="D203" s="57" t="s">
        <v>259</v>
      </c>
      <c r="E203" s="10">
        <v>58506.85</v>
      </c>
      <c r="G203" s="75"/>
    </row>
    <row r="204" spans="1:7" ht="35.1" customHeight="1" thickTop="1" x14ac:dyDescent="0.25">
      <c r="A204" s="19">
        <v>52</v>
      </c>
      <c r="B204" s="20" t="s">
        <v>211</v>
      </c>
      <c r="C204" s="50" t="s">
        <v>4</v>
      </c>
      <c r="D204" s="58" t="s">
        <v>234</v>
      </c>
      <c r="E204" s="8">
        <v>78300.539999999994</v>
      </c>
    </row>
    <row r="205" spans="1:7" ht="35.1" customHeight="1" thickBot="1" x14ac:dyDescent="0.3">
      <c r="A205" s="61">
        <v>49</v>
      </c>
      <c r="B205" s="61"/>
      <c r="C205" s="42" t="s">
        <v>2</v>
      </c>
      <c r="D205" s="57" t="s">
        <v>235</v>
      </c>
      <c r="E205" s="10">
        <v>48115.05</v>
      </c>
    </row>
    <row r="206" spans="1:7" ht="35.1" customHeight="1" thickTop="1" x14ac:dyDescent="0.25">
      <c r="A206" s="19">
        <v>53</v>
      </c>
      <c r="B206" s="20" t="s">
        <v>276</v>
      </c>
      <c r="C206" s="50" t="s">
        <v>86</v>
      </c>
      <c r="D206" s="58" t="s">
        <v>277</v>
      </c>
      <c r="E206" s="8">
        <f>'[4]Приложение 1'!$D$5</f>
        <v>109988.04</v>
      </c>
    </row>
    <row r="207" spans="1:7" ht="35.1" customHeight="1" thickBot="1" x14ac:dyDescent="0.3">
      <c r="A207" s="61"/>
      <c r="B207" s="61" t="s">
        <v>218</v>
      </c>
      <c r="C207" s="42" t="s">
        <v>348</v>
      </c>
      <c r="D207" s="57" t="s">
        <v>278</v>
      </c>
      <c r="E207" s="10">
        <f>'[4]Приложение 1'!$D$6</f>
        <v>80999.520000000004</v>
      </c>
    </row>
    <row r="208" spans="1:7" ht="35.1" customHeight="1" thickTop="1" x14ac:dyDescent="0.25">
      <c r="A208" s="19">
        <v>54</v>
      </c>
      <c r="B208" s="20" t="s">
        <v>217</v>
      </c>
      <c r="C208" s="50" t="s">
        <v>212</v>
      </c>
      <c r="D208" s="13" t="s">
        <v>214</v>
      </c>
      <c r="E208" s="8">
        <v>75395.210000000006</v>
      </c>
    </row>
    <row r="209" spans="1:7" ht="45" customHeight="1" x14ac:dyDescent="0.25">
      <c r="A209" s="21"/>
      <c r="B209" s="22"/>
      <c r="C209" s="44" t="s">
        <v>346</v>
      </c>
      <c r="D209" s="73" t="s">
        <v>216</v>
      </c>
      <c r="E209" s="9">
        <v>51859.32</v>
      </c>
    </row>
    <row r="210" spans="1:7" ht="35.1" customHeight="1" thickBot="1" x14ac:dyDescent="0.25">
      <c r="A210" s="30"/>
      <c r="B210" s="29"/>
      <c r="C210" s="42" t="s">
        <v>213</v>
      </c>
      <c r="D210" s="57" t="s">
        <v>215</v>
      </c>
      <c r="E210" s="10">
        <v>63832.18</v>
      </c>
      <c r="G210" s="75"/>
    </row>
    <row r="211" spans="1:7" ht="15.75" thickTop="1" x14ac:dyDescent="0.25"/>
  </sheetData>
  <mergeCells count="103">
    <mergeCell ref="A185:A188"/>
    <mergeCell ref="B185:B188"/>
    <mergeCell ref="B208:B210"/>
    <mergeCell ref="A208:A210"/>
    <mergeCell ref="A183:A184"/>
    <mergeCell ref="B183:B184"/>
    <mergeCell ref="A206:A207"/>
    <mergeCell ref="B206:B207"/>
    <mergeCell ref="A39:A41"/>
    <mergeCell ref="B39:B41"/>
    <mergeCell ref="A28:A31"/>
    <mergeCell ref="B28:B31"/>
    <mergeCell ref="A32:A33"/>
    <mergeCell ref="B32:B33"/>
    <mergeCell ref="B19:B23"/>
    <mergeCell ref="A24:A27"/>
    <mergeCell ref="B24:B27"/>
    <mergeCell ref="A35:A38"/>
    <mergeCell ref="B35:B38"/>
    <mergeCell ref="A1:E1"/>
    <mergeCell ref="A46:A50"/>
    <mergeCell ref="B46:B50"/>
    <mergeCell ref="A4:A5"/>
    <mergeCell ref="B4:B5"/>
    <mergeCell ref="A6:A7"/>
    <mergeCell ref="B6:B7"/>
    <mergeCell ref="A8:A9"/>
    <mergeCell ref="B8:B9"/>
    <mergeCell ref="A10:A11"/>
    <mergeCell ref="B10:B11"/>
    <mergeCell ref="A12:A13"/>
    <mergeCell ref="B12:B13"/>
    <mergeCell ref="A15:A18"/>
    <mergeCell ref="B15:B18"/>
    <mergeCell ref="A19:A23"/>
    <mergeCell ref="A51:A55"/>
    <mergeCell ref="B51:B55"/>
    <mergeCell ref="A56:A61"/>
    <mergeCell ref="B56:B61"/>
    <mergeCell ref="A62:A66"/>
    <mergeCell ref="B62:B66"/>
    <mergeCell ref="A67:A69"/>
    <mergeCell ref="B67:B69"/>
    <mergeCell ref="A70:A73"/>
    <mergeCell ref="B70:B73"/>
    <mergeCell ref="A74:A77"/>
    <mergeCell ref="B74:B77"/>
    <mergeCell ref="A78:A80"/>
    <mergeCell ref="B78:B80"/>
    <mergeCell ref="A81:A84"/>
    <mergeCell ref="B81:B84"/>
    <mergeCell ref="A85:A88"/>
    <mergeCell ref="B85:B88"/>
    <mergeCell ref="B89:B92"/>
    <mergeCell ref="A89:A92"/>
    <mergeCell ref="A93:A96"/>
    <mergeCell ref="B93:B96"/>
    <mergeCell ref="A97:A99"/>
    <mergeCell ref="B97:B99"/>
    <mergeCell ref="A100:A102"/>
    <mergeCell ref="B100:B102"/>
    <mergeCell ref="A103:A112"/>
    <mergeCell ref="B103:B112"/>
    <mergeCell ref="A113:A116"/>
    <mergeCell ref="B113:B116"/>
    <mergeCell ref="A117:A121"/>
    <mergeCell ref="B117:B121"/>
    <mergeCell ref="A122:A127"/>
    <mergeCell ref="B122:B127"/>
    <mergeCell ref="A128:A134"/>
    <mergeCell ref="B128:B134"/>
    <mergeCell ref="A135:A138"/>
    <mergeCell ref="B135:B138"/>
    <mergeCell ref="A139:A145"/>
    <mergeCell ref="B139:B145"/>
    <mergeCell ref="A146:A150"/>
    <mergeCell ref="B146:B150"/>
    <mergeCell ref="A151:A156"/>
    <mergeCell ref="B151:B156"/>
    <mergeCell ref="A157:A162"/>
    <mergeCell ref="B157:B162"/>
    <mergeCell ref="A163:A165"/>
    <mergeCell ref="B163:B165"/>
    <mergeCell ref="A166:A172"/>
    <mergeCell ref="B166:B172"/>
    <mergeCell ref="A173:A175"/>
    <mergeCell ref="B173:B175"/>
    <mergeCell ref="A176:A180"/>
    <mergeCell ref="B176:B180"/>
    <mergeCell ref="B42:B45"/>
    <mergeCell ref="A42:A45"/>
    <mergeCell ref="A201:A203"/>
    <mergeCell ref="B201:B203"/>
    <mergeCell ref="A204:A205"/>
    <mergeCell ref="B204:B205"/>
    <mergeCell ref="A181:A182"/>
    <mergeCell ref="B181:B182"/>
    <mergeCell ref="A194:A196"/>
    <mergeCell ref="B194:B196"/>
    <mergeCell ref="A197:A200"/>
    <mergeCell ref="B197:B200"/>
    <mergeCell ref="A190:A193"/>
    <mergeCell ref="B190:B193"/>
  </mergeCells>
  <printOptions horizontalCentered="1"/>
  <pageMargins left="0.59055118110236227" right="0.39370078740157483" top="0.59055118110236227" bottom="0.39370078740157483" header="0" footer="0"/>
  <pageSetup paperSize="9"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 год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User_UK</dc:creator>
  <cp:lastModifiedBy>PC</cp:lastModifiedBy>
  <cp:lastPrinted>2022-05-17T11:11:43Z</cp:lastPrinted>
  <dcterms:created xsi:type="dcterms:W3CDTF">2022-05-06T09:30:41Z</dcterms:created>
  <dcterms:modified xsi:type="dcterms:W3CDTF">2024-04-04T10:29:02Z</dcterms:modified>
</cp:coreProperties>
</file>